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firstSheet="5" activeTab="13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（分经济科目）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绩效" sheetId="16" r:id="rId16"/>
    <sheet name="Sheet1" sheetId="17" r:id="rId17"/>
  </sheets>
  <definedNames>
    <definedName name="_xlnm.Print_Area" localSheetId="4">#N/A</definedName>
    <definedName name="_xlnm.Print_Area" localSheetId="0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8">#N/A</definedName>
    <definedName name="_xlnm.Print_Area" localSheetId="12">#N/A</definedName>
    <definedName name="_xlnm.Print_Area" localSheetId="11">#N/A</definedName>
    <definedName name="_xlnm.Print_Area" localSheetId="2">#N/A</definedName>
    <definedName name="_xlnm.Print_Area" localSheetId="1">#N/A</definedName>
    <definedName name="_xlnm.Print_Area" localSheetId="14">#N/A</definedName>
    <definedName name="_xlnm.Print_Area" localSheetId="15">'整体绩效'!$A$1:$K$45</definedName>
    <definedName name="_xlnm.Print_Area" localSheetId="13">#N/A</definedName>
    <definedName name="_xlnm.Print_Area" localSheetId="3">#N/A</definedName>
    <definedName name="_xlnm.Print_Area" localSheetId="1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<sst xmlns="http://schemas.openxmlformats.org/spreadsheetml/2006/main" count="954" uniqueCount="266">
  <si>
    <t xml:space="preserve">      2018年部门预算表（草案）</t>
  </si>
  <si>
    <t>单位名称：</t>
  </si>
  <si>
    <t>单位负责人：</t>
  </si>
  <si>
    <t>财务负责人：</t>
  </si>
  <si>
    <t>填表人：</t>
  </si>
  <si>
    <t>电话号码：</t>
  </si>
  <si>
    <t>单位地址：</t>
  </si>
  <si>
    <t>预算01表</t>
  </si>
  <si>
    <t>2018  年  收  支  预  算  总  表</t>
  </si>
  <si>
    <t>单位：元</t>
  </si>
  <si>
    <t>收            入</t>
  </si>
  <si>
    <t>支                  出</t>
  </si>
  <si>
    <t>项                    目</t>
  </si>
  <si>
    <t>2018年预算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</si>
  <si>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</si>
  <si>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</si>
  <si>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</si>
  <si>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</si>
  <si>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</si>
  <si>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</si>
  <si>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</si>
  <si>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</si>
  <si>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</si>
  <si>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</si>
  <si>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</si>
  <si>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</si>
  <si>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</si>
  <si>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</si>
  <si>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</si>
  <si>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</si>
  <si>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</si>
  <si>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</si>
  <si>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</si>
  <si>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</si>
  <si>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</si>
  <si>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</si>
  <si>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</si>
  <si>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4.对企事业单位的补贴</t>
  </si>
  <si>
    <t>十、节能环保支出</t>
  </si>
  <si>
    <t xml:space="preserve">    5.转移性支出</t>
  </si>
  <si>
    <t>十一、城乡社区支出</t>
  </si>
  <si>
    <t xml:space="preserve">    6.债务利息支出</t>
  </si>
  <si>
    <t>十二、农林水支出</t>
  </si>
  <si>
    <t xml:space="preserve">    7.基本建设支出</t>
  </si>
  <si>
    <t>十三、交通运输支出</t>
  </si>
  <si>
    <t xml:space="preserve">    8.其他资本性支出</t>
  </si>
  <si>
    <t>十四、资源勘探信息等支出</t>
  </si>
  <si>
    <t xml:space="preserve">    9.其他支出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</si>
  <si>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</si>
  <si>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</si>
  <si>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</si>
  <si>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</si>
  <si>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</si>
  <si>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</si>
  <si>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</si>
  <si>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</si>
  <si>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</si>
  <si>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</si>
  <si>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</si>
  <si>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>二十六、债务发行费用支出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</si>
  <si>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</si>
  <si>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</si>
  <si>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</si>
  <si>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</si>
  <si>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</si>
  <si>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</si>
  <si>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</si>
  <si>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</si>
  <si>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</si>
  <si>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</si>
  <si>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</si>
  <si>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</si>
  <si>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2018年收入预算总表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</si>
  <si>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</si>
  <si>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</si>
  <si>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</si>
  <si>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</si>
  <si>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</si>
  <si>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</si>
  <si>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</si>
  <si>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</si>
  <si>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</si>
  <si>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</si>
  <si>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</si>
  <si>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</si>
  <si>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</si>
  <si>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</si>
  <si>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</si>
  <si>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</si>
  <si>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</si>
  <si>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</si>
  <si>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</si>
  <si>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</si>
  <si>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</si>
  <si>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</si>
  <si>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</si>
  <si>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105</t>
  </si>
  <si>
    <t>行政政法-群众团体</t>
  </si>
  <si>
    <t xml:space="preserve">  105001</t>
  </si>
  <si>
    <t xml:space="preserve">  柳州市城中区工会</t>
  </si>
  <si>
    <t>201</t>
  </si>
  <si>
    <t>29</t>
  </si>
  <si>
    <t>01</t>
  </si>
  <si>
    <t xml:space="preserve">          </t>
  </si>
  <si>
    <t xml:space="preserve">    行政运行（群众团体事务）</t>
  </si>
  <si>
    <t>99</t>
  </si>
  <si>
    <t xml:space="preserve">    其他群众团体事务支出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</si>
  <si>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</si>
  <si>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</si>
  <si>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</si>
  <si>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</si>
  <si>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</si>
  <si>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</si>
  <si>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</si>
  <si>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</si>
  <si>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</si>
  <si>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 xml:space="preserve">                                </t>
  </si>
  <si>
    <t>预算03表</t>
  </si>
  <si>
    <t>2018年支出预算总表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</si>
  <si>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</si>
  <si>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</si>
  <si>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</si>
  <si>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</si>
  <si>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</si>
  <si>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</si>
  <si>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</si>
  <si>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</si>
  <si>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</si>
  <si>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</si>
  <si>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</si>
  <si>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</si>
  <si>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>柳州市城中区工会</t>
  </si>
  <si>
    <t xml:space="preserve">  行政运行（群众团体事务）</t>
  </si>
  <si>
    <t xml:space="preserve">  其他群众团体事务支出</t>
  </si>
  <si>
    <t xml:space="preserve">  机关事业单位基本养老保险缴费支出</t>
  </si>
  <si>
    <t xml:space="preserve">  行政单位医疗</t>
  </si>
  <si>
    <t xml:space="preserve">  住房公积金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</si>
  <si>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</si>
  <si>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</si>
  <si>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</si>
  <si>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</si>
  <si>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</si>
  <si>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</si>
  <si>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2018年一般公共预算资金支出预算表</t>
  </si>
  <si>
    <t>单位名称（功能分类科目名称）</t>
  </si>
  <si>
    <t>转移性支出</t>
  </si>
  <si>
    <t>预算06表</t>
  </si>
  <si>
    <t>单位名称</t>
  </si>
  <si>
    <t>科目名称</t>
  </si>
  <si>
    <t>部门专项办公经费</t>
  </si>
  <si>
    <t xml:space="preserve">    105001</t>
  </si>
  <si>
    <t xml:space="preserve">  部门专项办公经费</t>
  </si>
  <si>
    <t>定额公用经费</t>
  </si>
  <si>
    <t xml:space="preserve">  定额公用经费</t>
  </si>
  <si>
    <t>工会经费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</si>
  <si>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</si>
  <si>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</si>
  <si>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</si>
  <si>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</si>
  <si>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</si>
  <si>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伙食补助</t>
  </si>
  <si>
    <t xml:space="preserve">  伙食补助</t>
  </si>
  <si>
    <t>生育保险</t>
  </si>
  <si>
    <t xml:space="preserve">  生育保险</t>
  </si>
  <si>
    <t>养老保险</t>
  </si>
  <si>
    <t xml:space="preserve">  养老保险</t>
  </si>
  <si>
    <t>一般项目支出</t>
  </si>
  <si>
    <t xml:space="preserve">  一般项目支出</t>
  </si>
  <si>
    <t>医疗保险</t>
  </si>
  <si>
    <t xml:space="preserve">  医疗保险</t>
  </si>
  <si>
    <t>职工福利费</t>
  </si>
  <si>
    <t xml:space="preserve">  职工福利费</t>
  </si>
  <si>
    <t>住房公积金（在职）</t>
  </si>
  <si>
    <t xml:space="preserve">  住房公积金（在职）</t>
  </si>
  <si>
    <t>预算07表</t>
  </si>
  <si>
    <t>经济科目</t>
  </si>
  <si>
    <t>人员经费</t>
  </si>
  <si>
    <t>公用经费</t>
  </si>
  <si>
    <t xml:space="preserve">  公务接待费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</si>
  <si>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</si>
  <si>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</si>
  <si>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</si>
  <si>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</si>
  <si>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</si>
  <si>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</si>
  <si>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</si>
  <si>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</si>
  <si>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</si>
  <si>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</si>
  <si>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其他交通费用</t>
  </si>
  <si>
    <t xml:space="preserve">  其他商品和服务支出</t>
  </si>
  <si>
    <t xml:space="preserve">  其他社会保障缴费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</si>
  <si>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</si>
  <si>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</si>
  <si>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</si>
  <si>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</si>
  <si>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劳务费</t>
  </si>
  <si>
    <t xml:space="preserve">  委托业务费</t>
  </si>
  <si>
    <t xml:space="preserve">  生活补助</t>
  </si>
  <si>
    <t xml:space="preserve">  医疗费补助</t>
  </si>
  <si>
    <t xml:space="preserve">  职工基本医疗保险缴费</t>
  </si>
  <si>
    <t xml:space="preserve">  公务员医疗补助缴费</t>
  </si>
  <si>
    <t xml:space="preserve">  福利费</t>
  </si>
  <si>
    <t>预算08表</t>
  </si>
  <si>
    <t>2018年政府性基金收入支出预算表</t>
  </si>
  <si>
    <t>单位名称(功能分类科目名称）</t>
  </si>
  <si>
    <t>政府性基金收入安排的资金</t>
  </si>
  <si>
    <t>预算09表</t>
  </si>
  <si>
    <t>2018年国有资本经营收入支出预算表</t>
  </si>
  <si>
    <t>国有资本经营收入安排的资金</t>
  </si>
  <si>
    <t>预算10表</t>
  </si>
  <si>
    <t>2018年纳入财政专户管理的收入支出预算表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</si>
  <si>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</si>
  <si>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</si>
  <si>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</si>
  <si>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</si>
  <si>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一般公共预算拨款“三公”经费、会议费和培训费支出预算表</t>
  </si>
  <si>
    <t>项                           目</t>
  </si>
  <si>
    <t>2017年预算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</si>
  <si>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</si>
  <si>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</si>
  <si>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</si>
  <si>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</si>
  <si>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</si>
  <si>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</si>
  <si>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</si>
  <si>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</si>
  <si>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</si>
  <si>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</si>
  <si>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</si>
  <si>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</si>
  <si>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</si>
  <si>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</si>
  <si>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</si>
  <si>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</si>
  <si>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预算14表</t>
  </si>
  <si>
    <t>项目支出预算表</t>
  </si>
  <si>
    <t>单位代码          (功能分类科目名称)</t>
  </si>
  <si>
    <t>项目单位</t>
  </si>
  <si>
    <t>105001</t>
  </si>
  <si>
    <t>说明：检索数据后，导出电子表格，在电子表格中录入职能和年度目标，再打印。</t>
  </si>
  <si>
    <t>10</t>
  </si>
  <si>
    <t>提高辖区企业工资集体协商覆盖面，工资集体协商建制率达到80%以上，工资专项集体合同单独签订率达到85%以上，维护职工合法权益，增进辖区企业和社会和谐</t>
  </si>
  <si>
    <t>社会效益指标</t>
  </si>
  <si>
    <t>效益指标</t>
  </si>
  <si>
    <t>是否组织辖区劳模开展春节慰问及体检，是否有文件及花名册</t>
  </si>
  <si>
    <t>是否开展五一文体活动，是否有活动方案及新闻报道</t>
  </si>
  <si>
    <t>指标值</t>
  </si>
  <si>
    <t>三级指标</t>
  </si>
  <si>
    <t>二级指标</t>
  </si>
  <si>
    <t>一级指标</t>
  </si>
  <si>
    <t>年度绩效指标</t>
  </si>
  <si>
    <t>1.维护职工群众的经济效益和民主权益，确保辖区85%以上企业完成工资集体协合同的签订。                                                      2.吸引和组织职工群众参加经济建设和改革，通过开展相关文体活动，提升职工身体素质，增加企业之间、职工之间的交流。                                                                                                3.形成关心劳模、尊重劳模、崇尚劳模、学赶劳模的良好风尚，从而提升职工思想政治觉悟和文化素质。</t>
  </si>
  <si>
    <t>部门（单位）整体支出年度绩效目标（逐条填写，与部门、单位职能对应）</t>
  </si>
  <si>
    <t xml:space="preserve">1.维护职能:维护职工群众的经济效益和民主权益的职能。
2.建设职能:吸引和组织职工群众参加经济建设和改革，努力完成经济和社会发展任务的职能。
3.教育职能:使职工不断提高思想政治觉悟和文化素质的职能。
</t>
  </si>
  <si>
    <t>部门（单位）职能概述（逐条填写，每条控制在150字内）</t>
  </si>
  <si>
    <t xml:space="preserve">          国有资本经营预算</t>
  </si>
  <si>
    <t xml:space="preserve">          政府性基金</t>
  </si>
  <si>
    <t xml:space="preserve">    其中：一般公共预算</t>
  </si>
  <si>
    <t>合计(万元)</t>
  </si>
  <si>
    <t>部门（单位）预算安排资金</t>
  </si>
  <si>
    <t>单位编码</t>
  </si>
  <si>
    <t>部门（单位）名称</t>
  </si>
  <si>
    <t>部门(单位)名称(盖章)：柳州市城中区工会</t>
  </si>
  <si>
    <t>（2018年度）</t>
  </si>
  <si>
    <t>柳州市城中区部门（单位）整体支出绩效目标申报表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</si>
</sst>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#,##0.0_ "/>
    <numFmt numFmtId="181" formatCode="00"/>
    <numFmt numFmtId="182" formatCode="* #,##0.00;* \-#,##0.00;* &quot;&quot;??;@"/>
    <numFmt numFmtId="183" formatCode="#,##0.0000"/>
  </numFmts>
  <fonts count="53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sz val="9"/>
      <color indexed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6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1" fontId="3" fillId="0" borderId="0" xfId="0" applyNumberFormat="1" applyFont="1" applyFill="1" applyAlignment="1" applyProtection="1">
      <alignment horizontal="centerContinuous" vertical="center"/>
      <protection/>
    </xf>
    <xf numFmtId="181" fontId="4" fillId="0" borderId="0" xfId="0" applyNumberFormat="1" applyFont="1" applyFill="1" applyAlignment="1" applyProtection="1">
      <alignment horizontal="centerContinuous" vertical="center"/>
      <protection/>
    </xf>
    <xf numFmtId="181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18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centerContinuous" vertical="center"/>
    </xf>
    <xf numFmtId="182" fontId="4" fillId="0" borderId="0" xfId="0" applyNumberFormat="1" applyFont="1" applyFill="1" applyBorder="1" applyAlignment="1">
      <alignment horizontal="centerContinuous" vertical="center"/>
    </xf>
    <xf numFmtId="41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1" fontId="2" fillId="0" borderId="11" xfId="0" applyNumberFormat="1" applyFont="1" applyFill="1" applyBorder="1" applyAlignment="1">
      <alignment horizontal="centerContinuous" vertical="center"/>
    </xf>
    <xf numFmtId="41" fontId="2" fillId="0" borderId="9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vertical="center"/>
    </xf>
    <xf numFmtId="41" fontId="2" fillId="0" borderId="1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5" fillId="0" borderId="0" xfId="0" applyNumberFormat="1" applyFont="1" applyFill="1" applyAlignment="1">
      <alignment vertical="center"/>
    </xf>
    <xf numFmtId="12" fontId="0" fillId="0" borderId="0" xfId="0" applyNumberFormat="1" applyFill="1" applyAlignment="1">
      <alignment/>
    </xf>
    <xf numFmtId="12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2" fontId="0" fillId="0" borderId="0" xfId="0" applyNumberFormat="1" applyFill="1" applyAlignment="1">
      <alignment horizontal="center"/>
    </xf>
    <xf numFmtId="12" fontId="0" fillId="0" borderId="0" xfId="0" applyNumberFormat="1" applyAlignment="1">
      <alignment horizontal="center"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1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" fontId="2" fillId="0" borderId="14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 horizontal="right" vertical="center" wrapText="1"/>
    </xf>
    <xf numFmtId="4" fontId="2" fillId="0" borderId="15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Continuous" vertical="center"/>
    </xf>
    <xf numFmtId="41" fontId="2" fillId="0" borderId="14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4" xfId="0" applyFont="1" applyFill="1" applyBorder="1" applyAlignment="1">
      <alignment vertical="center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0" fillId="0" borderId="15" xfId="0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33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4" fontId="8" fillId="0" borderId="15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2" fillId="0" borderId="11" xfId="0" applyFont="1" applyBorder="1" applyAlignment="1">
      <alignment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49" fontId="13" fillId="0" borderId="0" xfId="0" applyNumberFormat="1" applyFont="1" applyFill="1" applyAlignment="1" applyProtection="1">
      <alignment/>
      <protection/>
    </xf>
    <xf numFmtId="183" fontId="13" fillId="0" borderId="0" xfId="0" applyNumberFormat="1" applyFont="1" applyFill="1" applyAlignment="1" applyProtection="1">
      <alignment/>
      <protection/>
    </xf>
    <xf numFmtId="183" fontId="13" fillId="0" borderId="17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ill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183" fontId="0" fillId="0" borderId="0" xfId="0" applyNumberFormat="1" applyFont="1" applyFill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173"/>
    </row>
    <row r="5" ht="138" customHeight="1">
      <c r="A5" s="174" t="s">
        <v>0</v>
      </c>
    </row>
    <row r="11" ht="24" customHeight="1">
      <c r="F11" s="175" t="s">
        <v>1</v>
      </c>
    </row>
    <row r="12" ht="24" customHeight="1">
      <c r="F12" s="175" t="s">
        <v>2</v>
      </c>
    </row>
    <row r="13" ht="24" customHeight="1">
      <c r="F13" s="175" t="s">
        <v>3</v>
      </c>
    </row>
    <row r="14" ht="24" customHeight="1">
      <c r="F14" s="175" t="s">
        <v>4</v>
      </c>
    </row>
    <row r="15" ht="24" customHeight="1">
      <c r="F15" s="175" t="s">
        <v>5</v>
      </c>
    </row>
    <row r="16" ht="24" customHeight="1">
      <c r="F16" s="175" t="s">
        <v>6</v>
      </c>
    </row>
    <row r="17" ht="24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1"/>
      <c r="S1" s="51"/>
      <c r="T1" s="66" t="s">
        <v>207</v>
      </c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</row>
    <row r="2" spans="1:245" ht="19.5" customHeight="1">
      <c r="A2" s="54" t="s">
        <v>208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</row>
    <row r="3" spans="1:245" ht="18" customHeight="1">
      <c r="A3" s="56"/>
      <c r="B3" s="56"/>
      <c r="C3" s="56"/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1"/>
      <c r="S3" s="51"/>
      <c r="T3" s="67" t="s">
        <v>9</v>
      </c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</row>
    <row r="4" spans="1:245" ht="18" customHeight="1">
      <c r="A4" s="11" t="s">
        <v>73</v>
      </c>
      <c r="B4" s="11"/>
      <c r="C4" s="29"/>
      <c r="D4" s="205" t="s">
        <v>74</v>
      </c>
      <c r="E4" s="199" t="s">
        <v>205</v>
      </c>
      <c r="F4" s="15" t="s">
        <v>209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pans="1:245" ht="15.75" customHeight="1">
      <c r="A5" s="200" t="s">
        <v>77</v>
      </c>
      <c r="B5" s="200" t="s">
        <v>78</v>
      </c>
      <c r="C5" s="205" t="s">
        <v>79</v>
      </c>
      <c r="D5" s="215"/>
      <c r="E5" s="199"/>
      <c r="F5" s="205" t="s">
        <v>86</v>
      </c>
      <c r="G5" s="59" t="s">
        <v>120</v>
      </c>
      <c r="H5" s="60"/>
      <c r="I5" s="60"/>
      <c r="J5" s="60"/>
      <c r="K5" s="64" t="s">
        <v>121</v>
      </c>
      <c r="L5" s="64"/>
      <c r="M5" s="64"/>
      <c r="N5" s="64"/>
      <c r="O5" s="64"/>
      <c r="P5" s="64"/>
      <c r="Q5" s="64"/>
      <c r="R5" s="64"/>
      <c r="S5" s="64"/>
      <c r="T5" s="64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</row>
    <row r="6" spans="1:245" ht="43.5" customHeight="1">
      <c r="A6" s="201"/>
      <c r="B6" s="201"/>
      <c r="C6" s="206"/>
      <c r="D6" s="216"/>
      <c r="E6" s="204"/>
      <c r="F6" s="206"/>
      <c r="G6" s="14" t="s">
        <v>89</v>
      </c>
      <c r="H6" s="62" t="s">
        <v>122</v>
      </c>
      <c r="I6" s="62" t="s">
        <v>123</v>
      </c>
      <c r="J6" s="62" t="s">
        <v>124</v>
      </c>
      <c r="K6" s="22" t="s">
        <v>89</v>
      </c>
      <c r="L6" s="22" t="s">
        <v>122</v>
      </c>
      <c r="M6" s="22" t="s">
        <v>123</v>
      </c>
      <c r="N6" s="22" t="s">
        <v>124</v>
      </c>
      <c r="O6" s="65" t="s">
        <v>125</v>
      </c>
      <c r="P6" s="65" t="s">
        <v>145</v>
      </c>
      <c r="Q6" s="65" t="s">
        <v>127</v>
      </c>
      <c r="R6" s="65" t="s">
        <v>128</v>
      </c>
      <c r="S6" s="18" t="s">
        <v>129</v>
      </c>
      <c r="T6" s="18" t="s">
        <v>130</v>
      </c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</row>
    <row r="7" spans="1:245" ht="19.5" customHeight="1">
      <c r="A7" s="17" t="s">
        <v>95</v>
      </c>
      <c r="B7" s="17" t="s">
        <v>95</v>
      </c>
      <c r="C7" s="17" t="s">
        <v>95</v>
      </c>
      <c r="D7" s="17" t="s">
        <v>95</v>
      </c>
      <c r="E7" s="17" t="s">
        <v>95</v>
      </c>
      <c r="F7" s="17">
        <v>1</v>
      </c>
      <c r="G7" s="17">
        <f aca="true" t="shared" si="0" ref="G7:T7">F7+1</f>
        <v>2</v>
      </c>
      <c r="H7" s="17">
        <f t="shared" si="0"/>
        <v>3</v>
      </c>
      <c r="I7" s="17">
        <f t="shared" si="0"/>
        <v>4</v>
      </c>
      <c r="J7" s="17">
        <f t="shared" si="0"/>
        <v>5</v>
      </c>
      <c r="K7" s="17">
        <f t="shared" si="0"/>
        <v>6</v>
      </c>
      <c r="L7" s="17">
        <f t="shared" si="0"/>
        <v>7</v>
      </c>
      <c r="M7" s="17">
        <f t="shared" si="0"/>
        <v>8</v>
      </c>
      <c r="N7" s="17">
        <f t="shared" si="0"/>
        <v>9</v>
      </c>
      <c r="O7" s="17">
        <f t="shared" si="0"/>
        <v>10</v>
      </c>
      <c r="P7" s="17">
        <f t="shared" si="0"/>
        <v>11</v>
      </c>
      <c r="Q7" s="17">
        <f t="shared" si="0"/>
        <v>12</v>
      </c>
      <c r="R7" s="17">
        <f t="shared" si="0"/>
        <v>13</v>
      </c>
      <c r="S7" s="17">
        <f t="shared" si="0"/>
        <v>14</v>
      </c>
      <c r="T7" s="17">
        <f t="shared" si="0"/>
        <v>15</v>
      </c>
      <c r="U7" s="68"/>
      <c r="V7" s="69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</row>
    <row r="8" spans="1:245" ht="19.5" customHeight="1">
      <c r="A8" s="34"/>
      <c r="B8" s="35"/>
      <c r="C8" s="63"/>
      <c r="D8" s="33"/>
      <c r="E8" s="23"/>
      <c r="F8" s="30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70"/>
      <c r="V8" s="70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</row>
    <row r="9" spans="1:20" ht="19.5" customHeight="1">
      <c r="A9" s="9"/>
      <c r="B9" s="9"/>
      <c r="D9" s="9"/>
      <c r="E9" s="9"/>
      <c r="G9" s="9"/>
      <c r="I9" s="9"/>
      <c r="L9" s="9"/>
      <c r="M9" s="9"/>
      <c r="P9" s="9"/>
      <c r="Q9" s="9"/>
      <c r="R9" s="9"/>
      <c r="S9" s="9"/>
      <c r="T9" s="9"/>
    </row>
    <row r="10" spans="2:18" ht="9.75" customHeight="1">
      <c r="B10" s="9"/>
      <c r="D10" s="9"/>
      <c r="E10" s="9"/>
      <c r="G10" s="9"/>
      <c r="J10" s="9"/>
      <c r="L10" s="9"/>
      <c r="M10" s="9"/>
      <c r="N10" s="9"/>
      <c r="O10" s="9"/>
      <c r="R10" s="9"/>
    </row>
    <row r="11" spans="2:19" ht="9.75" customHeight="1">
      <c r="B11" s="9"/>
      <c r="D11" s="9"/>
      <c r="E11" s="9"/>
      <c r="P11" s="9"/>
      <c r="R11" s="9"/>
      <c r="S11" s="9"/>
    </row>
    <row r="12" spans="4:13" ht="9.75" customHeight="1">
      <c r="D12" s="9"/>
      <c r="E12" s="9"/>
      <c r="H12" s="9"/>
      <c r="I12" s="9"/>
      <c r="K12" s="9"/>
      <c r="M12" s="9"/>
    </row>
    <row r="13" spans="5:16" ht="9.75" customHeight="1">
      <c r="E13" s="9"/>
      <c r="P13" s="9"/>
    </row>
    <row r="14" spans="5:7" ht="9.75" customHeight="1">
      <c r="E14" s="9"/>
      <c r="F14" s="9"/>
      <c r="G14" s="9"/>
    </row>
    <row r="15" ht="9.75" customHeight="1">
      <c r="H15" s="9"/>
    </row>
    <row r="16" spans="6:7" ht="9.75" customHeight="1">
      <c r="F16" s="9"/>
      <c r="G16" s="9"/>
    </row>
    <row r="17" ht="12.75" customHeight="1"/>
    <row r="18" spans="6:10" ht="9.75" customHeight="1">
      <c r="F18" s="9"/>
      <c r="J18" s="9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8" bottom="0.98" header="0.51" footer="0.51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1"/>
      <c r="S1" s="51"/>
      <c r="T1" s="66" t="s">
        <v>210</v>
      </c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</row>
    <row r="2" spans="1:245" ht="19.5" customHeight="1">
      <c r="A2" s="54" t="s">
        <v>211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</row>
    <row r="3" spans="1:245" ht="18" customHeight="1">
      <c r="A3" s="56"/>
      <c r="B3" s="56"/>
      <c r="C3" s="56"/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1"/>
      <c r="S3" s="51"/>
      <c r="T3" s="67" t="s">
        <v>9</v>
      </c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</row>
    <row r="4" spans="1:245" ht="18" customHeight="1">
      <c r="A4" s="11" t="s">
        <v>73</v>
      </c>
      <c r="B4" s="11"/>
      <c r="C4" s="29"/>
      <c r="D4" s="205" t="s">
        <v>74</v>
      </c>
      <c r="E4" s="199" t="s">
        <v>205</v>
      </c>
      <c r="F4" s="15" t="s">
        <v>84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pans="1:245" ht="15.75" customHeight="1">
      <c r="A5" s="200" t="s">
        <v>77</v>
      </c>
      <c r="B5" s="200" t="s">
        <v>78</v>
      </c>
      <c r="C5" s="205" t="s">
        <v>79</v>
      </c>
      <c r="D5" s="215"/>
      <c r="E5" s="199"/>
      <c r="F5" s="205" t="s">
        <v>86</v>
      </c>
      <c r="G5" s="59" t="s">
        <v>120</v>
      </c>
      <c r="H5" s="60"/>
      <c r="I5" s="60"/>
      <c r="J5" s="60"/>
      <c r="K5" s="64" t="s">
        <v>121</v>
      </c>
      <c r="L5" s="64"/>
      <c r="M5" s="64"/>
      <c r="N5" s="64"/>
      <c r="O5" s="64"/>
      <c r="P5" s="64"/>
      <c r="Q5" s="64"/>
      <c r="R5" s="64"/>
      <c r="S5" s="64"/>
      <c r="T5" s="64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</row>
    <row r="6" spans="1:245" ht="43.5" customHeight="1">
      <c r="A6" s="201"/>
      <c r="B6" s="201"/>
      <c r="C6" s="206"/>
      <c r="D6" s="216"/>
      <c r="E6" s="204"/>
      <c r="F6" s="206"/>
      <c r="G6" s="14" t="s">
        <v>89</v>
      </c>
      <c r="H6" s="62" t="s">
        <v>122</v>
      </c>
      <c r="I6" s="62" t="s">
        <v>123</v>
      </c>
      <c r="J6" s="62" t="s">
        <v>124</v>
      </c>
      <c r="K6" s="22" t="s">
        <v>89</v>
      </c>
      <c r="L6" s="22" t="s">
        <v>122</v>
      </c>
      <c r="M6" s="22" t="s">
        <v>123</v>
      </c>
      <c r="N6" s="22" t="s">
        <v>124</v>
      </c>
      <c r="O6" s="65" t="s">
        <v>125</v>
      </c>
      <c r="P6" s="65" t="s">
        <v>145</v>
      </c>
      <c r="Q6" s="65" t="s">
        <v>127</v>
      </c>
      <c r="R6" s="65" t="s">
        <v>128</v>
      </c>
      <c r="S6" s="18" t="s">
        <v>129</v>
      </c>
      <c r="T6" s="18" t="s">
        <v>130</v>
      </c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</row>
    <row r="7" spans="1:245" ht="19.5" customHeight="1">
      <c r="A7" s="17" t="s">
        <v>95</v>
      </c>
      <c r="B7" s="17" t="s">
        <v>95</v>
      </c>
      <c r="C7" s="17" t="s">
        <v>95</v>
      </c>
      <c r="D7" s="17" t="s">
        <v>95</v>
      </c>
      <c r="E7" s="17" t="s">
        <v>95</v>
      </c>
      <c r="F7" s="17">
        <v>1</v>
      </c>
      <c r="G7" s="17">
        <f aca="true" t="shared" si="0" ref="G7:T7">F7+1</f>
        <v>2</v>
      </c>
      <c r="H7" s="17">
        <f t="shared" si="0"/>
        <v>3</v>
      </c>
      <c r="I7" s="17">
        <f t="shared" si="0"/>
        <v>4</v>
      </c>
      <c r="J7" s="17">
        <f t="shared" si="0"/>
        <v>5</v>
      </c>
      <c r="K7" s="17">
        <f t="shared" si="0"/>
        <v>6</v>
      </c>
      <c r="L7" s="17">
        <f t="shared" si="0"/>
        <v>7</v>
      </c>
      <c r="M7" s="17">
        <f t="shared" si="0"/>
        <v>8</v>
      </c>
      <c r="N7" s="17">
        <f t="shared" si="0"/>
        <v>9</v>
      </c>
      <c r="O7" s="17">
        <f t="shared" si="0"/>
        <v>10</v>
      </c>
      <c r="P7" s="17">
        <f t="shared" si="0"/>
        <v>11</v>
      </c>
      <c r="Q7" s="17">
        <f t="shared" si="0"/>
        <v>12</v>
      </c>
      <c r="R7" s="17">
        <f t="shared" si="0"/>
        <v>13</v>
      </c>
      <c r="S7" s="17">
        <f t="shared" si="0"/>
        <v>14</v>
      </c>
      <c r="T7" s="17">
        <f t="shared" si="0"/>
        <v>15</v>
      </c>
      <c r="U7" s="68"/>
      <c r="V7" s="69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</row>
    <row r="8" spans="1:245" ht="19.5" customHeight="1">
      <c r="A8" s="34"/>
      <c r="B8" s="35"/>
      <c r="C8" s="63"/>
      <c r="D8" s="33"/>
      <c r="E8" s="23"/>
      <c r="F8" s="30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70"/>
      <c r="V8" s="70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</row>
    <row r="9" spans="1:20" ht="19.5" customHeight="1">
      <c r="A9" s="9"/>
      <c r="B9" s="9"/>
      <c r="D9" s="9"/>
      <c r="E9" s="9"/>
      <c r="G9" s="9"/>
      <c r="I9" s="9"/>
      <c r="L9" s="9"/>
      <c r="M9" s="9"/>
      <c r="P9" s="9"/>
      <c r="Q9" s="9"/>
      <c r="R9" s="9"/>
      <c r="S9" s="9"/>
      <c r="T9" s="9"/>
    </row>
    <row r="10" spans="2:18" ht="9.75" customHeight="1">
      <c r="B10" s="9"/>
      <c r="D10" s="9"/>
      <c r="E10" s="9"/>
      <c r="G10" s="9"/>
      <c r="J10" s="9"/>
      <c r="L10" s="9"/>
      <c r="M10" s="9"/>
      <c r="N10" s="9"/>
      <c r="O10" s="9"/>
      <c r="R10" s="9"/>
    </row>
    <row r="11" spans="2:19" ht="9.75" customHeight="1">
      <c r="B11" s="9"/>
      <c r="D11" s="9"/>
      <c r="E11" s="9"/>
      <c r="P11" s="9"/>
      <c r="R11" s="9"/>
      <c r="S11" s="9"/>
    </row>
    <row r="12" spans="4:13" ht="9.75" customHeight="1">
      <c r="D12" s="9"/>
      <c r="E12" s="9"/>
      <c r="H12" s="9"/>
      <c r="I12" s="9"/>
      <c r="K12" s="9"/>
      <c r="M12" s="9"/>
    </row>
    <row r="13" spans="5:16" ht="9.75" customHeight="1">
      <c r="E13" s="9"/>
      <c r="P13" s="9"/>
    </row>
    <row r="14" spans="5:7" ht="9.75" customHeight="1">
      <c r="E14" s="9"/>
      <c r="F14" s="9"/>
      <c r="G14" s="9"/>
    </row>
    <row r="15" ht="9.75" customHeight="1">
      <c r="H15" s="9"/>
    </row>
    <row r="16" spans="6:7" ht="9.75" customHeight="1">
      <c r="F16" s="9"/>
      <c r="G16" s="9"/>
    </row>
    <row r="17" ht="12.75" customHeight="1"/>
    <row r="18" spans="6:10" ht="9.75" customHeight="1">
      <c r="F18" s="9"/>
      <c r="J18" s="9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8" bottom="0.98" header="0.51" footer="0.51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1"/>
      <c r="S1" s="51"/>
      <c r="T1" s="66" t="s">
        <v>212</v>
      </c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</row>
    <row r="2" spans="1:245" ht="19.5" customHeight="1">
      <c r="A2" s="54" t="s">
        <v>213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</row>
    <row r="3" spans="1:245" ht="18" customHeight="1">
      <c r="A3" s="56"/>
      <c r="B3" s="56"/>
      <c r="C3" s="56"/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1"/>
      <c r="S3" s="51"/>
      <c r="T3" s="67" t="s">
        <v>9</v>
      </c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</row>
    <row r="4" spans="1:245" ht="18" customHeight="1">
      <c r="A4" s="11" t="s">
        <v>73</v>
      </c>
      <c r="B4" s="11"/>
      <c r="C4" s="29"/>
      <c r="D4" s="205" t="s">
        <v>74</v>
      </c>
      <c r="E4" s="199" t="s">
        <v>205</v>
      </c>
      <c r="F4" s="15" t="s">
        <v>214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pans="1:245" ht="15.75" customHeight="1">
      <c r="A5" s="200" t="s">
        <v>77</v>
      </c>
      <c r="B5" s="200" t="s">
        <v>78</v>
      </c>
      <c r="C5" s="205" t="s">
        <v>79</v>
      </c>
      <c r="D5" s="215"/>
      <c r="E5" s="199"/>
      <c r="F5" s="205" t="s">
        <v>86</v>
      </c>
      <c r="G5" s="59" t="s">
        <v>120</v>
      </c>
      <c r="H5" s="60"/>
      <c r="I5" s="60"/>
      <c r="J5" s="60"/>
      <c r="K5" s="64" t="s">
        <v>121</v>
      </c>
      <c r="L5" s="64"/>
      <c r="M5" s="64"/>
      <c r="N5" s="64"/>
      <c r="O5" s="64"/>
      <c r="P5" s="64"/>
      <c r="Q5" s="64"/>
      <c r="R5" s="64"/>
      <c r="S5" s="64"/>
      <c r="T5" s="64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</row>
    <row r="6" spans="1:245" ht="43.5" customHeight="1">
      <c r="A6" s="201"/>
      <c r="B6" s="201"/>
      <c r="C6" s="206"/>
      <c r="D6" s="216"/>
      <c r="E6" s="204"/>
      <c r="F6" s="206"/>
      <c r="G6" s="14" t="s">
        <v>89</v>
      </c>
      <c r="H6" s="62" t="s">
        <v>122</v>
      </c>
      <c r="I6" s="62" t="s">
        <v>123</v>
      </c>
      <c r="J6" s="62" t="s">
        <v>124</v>
      </c>
      <c r="K6" s="22" t="s">
        <v>89</v>
      </c>
      <c r="L6" s="22" t="s">
        <v>122</v>
      </c>
      <c r="M6" s="22" t="s">
        <v>123</v>
      </c>
      <c r="N6" s="22" t="s">
        <v>124</v>
      </c>
      <c r="O6" s="65" t="s">
        <v>125</v>
      </c>
      <c r="P6" s="65" t="s">
        <v>145</v>
      </c>
      <c r="Q6" s="65" t="s">
        <v>127</v>
      </c>
      <c r="R6" s="65" t="s">
        <v>128</v>
      </c>
      <c r="S6" s="18" t="s">
        <v>129</v>
      </c>
      <c r="T6" s="18" t="s">
        <v>130</v>
      </c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</row>
    <row r="7" spans="1:245" ht="19.5" customHeight="1">
      <c r="A7" s="17" t="s">
        <v>95</v>
      </c>
      <c r="B7" s="17" t="s">
        <v>95</v>
      </c>
      <c r="C7" s="17" t="s">
        <v>95</v>
      </c>
      <c r="D7" s="17" t="s">
        <v>95</v>
      </c>
      <c r="E7" s="17" t="s">
        <v>95</v>
      </c>
      <c r="F7" s="17">
        <v>1</v>
      </c>
      <c r="G7" s="17">
        <f aca="true" t="shared" si="0" ref="G7:T7">F7+1</f>
        <v>2</v>
      </c>
      <c r="H7" s="17">
        <f t="shared" si="0"/>
        <v>3</v>
      </c>
      <c r="I7" s="17">
        <f t="shared" si="0"/>
        <v>4</v>
      </c>
      <c r="J7" s="17">
        <f t="shared" si="0"/>
        <v>5</v>
      </c>
      <c r="K7" s="17">
        <f t="shared" si="0"/>
        <v>6</v>
      </c>
      <c r="L7" s="17">
        <f t="shared" si="0"/>
        <v>7</v>
      </c>
      <c r="M7" s="17">
        <f t="shared" si="0"/>
        <v>8</v>
      </c>
      <c r="N7" s="17">
        <f t="shared" si="0"/>
        <v>9</v>
      </c>
      <c r="O7" s="17">
        <f t="shared" si="0"/>
        <v>10</v>
      </c>
      <c r="P7" s="17">
        <f t="shared" si="0"/>
        <v>11</v>
      </c>
      <c r="Q7" s="17">
        <f t="shared" si="0"/>
        <v>12</v>
      </c>
      <c r="R7" s="17">
        <f t="shared" si="0"/>
        <v>13</v>
      </c>
      <c r="S7" s="17">
        <f t="shared" si="0"/>
        <v>14</v>
      </c>
      <c r="T7" s="17">
        <f t="shared" si="0"/>
        <v>15</v>
      </c>
      <c r="U7" s="68"/>
      <c r="V7" s="69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</row>
    <row r="8" spans="1:245" ht="19.5" customHeight="1">
      <c r="A8" s="34"/>
      <c r="B8" s="35"/>
      <c r="C8" s="63"/>
      <c r="D8" s="33"/>
      <c r="E8" s="23"/>
      <c r="F8" s="30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70"/>
      <c r="V8" s="70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</row>
    <row r="9" spans="1:20" ht="19.5" customHeight="1">
      <c r="A9" s="9"/>
      <c r="B9" s="9"/>
      <c r="D9" s="9"/>
      <c r="E9" s="9"/>
      <c r="G9" s="9"/>
      <c r="I9" s="9"/>
      <c r="L9" s="9"/>
      <c r="M9" s="9"/>
      <c r="P9" s="9"/>
      <c r="Q9" s="9"/>
      <c r="R9" s="9"/>
      <c r="S9" s="9"/>
      <c r="T9" s="9"/>
    </row>
    <row r="10" spans="2:18" ht="9.75" customHeight="1">
      <c r="B10" s="9"/>
      <c r="D10" s="9"/>
      <c r="E10" s="9"/>
      <c r="G10" s="9"/>
      <c r="J10" s="9"/>
      <c r="L10" s="9"/>
      <c r="M10" s="9"/>
      <c r="N10" s="9"/>
      <c r="O10" s="9"/>
      <c r="R10" s="9"/>
    </row>
    <row r="11" spans="2:19" ht="9.75" customHeight="1">
      <c r="B11" s="9"/>
      <c r="D11" s="9"/>
      <c r="E11" s="9"/>
      <c r="P11" s="9"/>
      <c r="R11" s="9"/>
      <c r="S11" s="9"/>
    </row>
    <row r="12" spans="4:13" ht="9.75" customHeight="1">
      <c r="D12" s="9"/>
      <c r="E12" s="9"/>
      <c r="H12" s="9"/>
      <c r="I12" s="9"/>
      <c r="K12" s="9"/>
      <c r="M12" s="9"/>
    </row>
    <row r="13" spans="5:16" ht="9.75" customHeight="1">
      <c r="E13" s="9"/>
      <c r="P13" s="9"/>
    </row>
    <row r="14" spans="5:7" ht="9.75" customHeight="1">
      <c r="E14" s="9"/>
      <c r="F14" s="9"/>
      <c r="G14" s="9"/>
    </row>
    <row r="15" ht="9.75" customHeight="1">
      <c r="H15" s="9"/>
    </row>
    <row r="16" spans="6:7" ht="9.75" customHeight="1">
      <c r="F16" s="9"/>
      <c r="G16" s="9"/>
    </row>
    <row r="17" ht="12.75" customHeight="1"/>
    <row r="18" spans="6:10" ht="9.75" customHeight="1">
      <c r="F18" s="9"/>
      <c r="J18" s="9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8" bottom="0.98" header="0.51" footer="0.51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41"/>
      <c r="B1" s="41"/>
      <c r="C1" s="42"/>
      <c r="D1" s="42" t="s">
        <v>215</v>
      </c>
    </row>
    <row r="2" spans="1:4" ht="30" customHeight="1">
      <c r="A2" s="43" t="s">
        <v>216</v>
      </c>
      <c r="B2" s="43"/>
      <c r="C2" s="43"/>
      <c r="D2" s="43"/>
    </row>
    <row r="3" spans="1:4" ht="15" customHeight="1">
      <c r="A3" s="41"/>
      <c r="B3" s="41"/>
      <c r="C3" s="42"/>
      <c r="D3" s="42" t="s">
        <v>9</v>
      </c>
    </row>
    <row r="4" spans="1:4" ht="15" customHeight="1">
      <c r="A4" s="13" t="s">
        <v>217</v>
      </c>
      <c r="B4" s="18" t="s">
        <v>218</v>
      </c>
      <c r="C4" s="13" t="s">
        <v>13</v>
      </c>
      <c r="D4" s="44" t="s">
        <v>219</v>
      </c>
    </row>
    <row r="5" spans="1:4" ht="15" customHeight="1">
      <c r="A5" s="45" t="s">
        <v>220</v>
      </c>
      <c r="B5" s="46">
        <f>SUM(B6,B7,B8,B11,B12)</f>
        <v>63780</v>
      </c>
      <c r="C5" s="47">
        <f>SUM(C6,C7,C8,C11,C12)</f>
        <v>15040</v>
      </c>
      <c r="D5" s="48">
        <f aca="true" t="shared" si="0" ref="D5:D12">IF(B5=0,"",(C5-B5)/B5)</f>
        <v>-0.764189401066165</v>
      </c>
    </row>
    <row r="6" spans="1:4" ht="15" customHeight="1">
      <c r="A6" s="49" t="s">
        <v>221</v>
      </c>
      <c r="B6" s="50">
        <v>0</v>
      </c>
      <c r="C6" s="50">
        <v>0</v>
      </c>
      <c r="D6" s="48">
        <f t="shared" si="0"/>
      </c>
    </row>
    <row r="7" spans="1:4" ht="15" customHeight="1">
      <c r="A7" s="49" t="s">
        <v>222</v>
      </c>
      <c r="B7" s="50">
        <v>9880</v>
      </c>
      <c r="C7" s="50">
        <v>9840</v>
      </c>
      <c r="D7" s="48">
        <f t="shared" si="0"/>
        <v>-0.004048582995951417</v>
      </c>
    </row>
    <row r="8" spans="1:4" ht="15" customHeight="1">
      <c r="A8" s="49" t="s">
        <v>223</v>
      </c>
      <c r="B8" s="50">
        <f>B9+B10</f>
        <v>0</v>
      </c>
      <c r="C8" s="50">
        <f>C9+C10</f>
        <v>0</v>
      </c>
      <c r="D8" s="48">
        <f t="shared" si="0"/>
      </c>
    </row>
    <row r="9" spans="1:4" ht="15" customHeight="1">
      <c r="A9" s="23" t="s">
        <v>224</v>
      </c>
      <c r="B9" s="50">
        <v>0</v>
      </c>
      <c r="C9" s="50">
        <v>0</v>
      </c>
      <c r="D9" s="48">
        <f t="shared" si="0"/>
      </c>
    </row>
    <row r="10" spans="1:4" ht="15" customHeight="1">
      <c r="A10" s="23" t="s">
        <v>225</v>
      </c>
      <c r="B10" s="50">
        <v>0</v>
      </c>
      <c r="C10" s="50">
        <v>0</v>
      </c>
      <c r="D10" s="48">
        <f t="shared" si="0"/>
      </c>
    </row>
    <row r="11" spans="1:4" ht="15" customHeight="1">
      <c r="A11" s="49" t="s">
        <v>226</v>
      </c>
      <c r="B11" s="50">
        <v>2340</v>
      </c>
      <c r="C11" s="50">
        <v>3120</v>
      </c>
      <c r="D11" s="48">
        <f t="shared" si="0"/>
        <v>0.3333333333333333</v>
      </c>
    </row>
    <row r="12" spans="1:4" ht="15" customHeight="1">
      <c r="A12" s="49" t="s">
        <v>227</v>
      </c>
      <c r="B12" s="50">
        <v>51560</v>
      </c>
      <c r="C12" s="50">
        <v>2080</v>
      </c>
      <c r="D12" s="48">
        <f t="shared" si="0"/>
        <v>-0.9596586501163693</v>
      </c>
    </row>
    <row r="13" spans="2:4" ht="9.75" customHeight="1">
      <c r="B13" s="9"/>
      <c r="C13" s="9"/>
      <c r="D13" s="9"/>
    </row>
    <row r="14" spans="2:3" ht="9.75" customHeight="1">
      <c r="B14" s="9"/>
      <c r="C14" s="9"/>
    </row>
    <row r="15" spans="2:3" ht="9.75" customHeight="1">
      <c r="B15" s="9"/>
      <c r="C15" s="9"/>
    </row>
    <row r="16" spans="2:3" ht="9.75" customHeight="1">
      <c r="B16" s="9"/>
      <c r="C16" s="9"/>
    </row>
    <row r="17" spans="2:4" ht="9.75" customHeight="1">
      <c r="B17" s="9"/>
      <c r="C17" s="9"/>
      <c r="D17" s="9"/>
    </row>
    <row r="18" spans="2:3" ht="9.75" customHeight="1">
      <c r="B18" s="9"/>
      <c r="C18" s="9"/>
    </row>
    <row r="19" spans="3:4" ht="12.75" customHeight="1">
      <c r="C19" s="9"/>
      <c r="D19" s="9"/>
    </row>
    <row r="20" ht="9.75" customHeight="1">
      <c r="C20" s="9"/>
    </row>
    <row r="21" ht="12.75" customHeight="1"/>
    <row r="22" spans="3:4" ht="12.75" customHeight="1">
      <c r="C22" s="9"/>
      <c r="D22" s="9"/>
    </row>
    <row r="23" ht="12.75" customHeight="1">
      <c r="C23" s="9"/>
    </row>
    <row r="24" spans="1:2" ht="9.75" customHeight="1">
      <c r="A24" s="9"/>
      <c r="B24" s="9"/>
    </row>
    <row r="26" ht="11.25">
      <c r="C26" s="9"/>
    </row>
  </sheetData>
  <sheetProtection/>
  <printOptions horizontalCentered="1"/>
  <pageMargins left="0.75" right="0.75" top="0.98" bottom="0.98" header="0.51" footer="0.51"/>
  <pageSetup fitToHeight="1" fitToWidth="1"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5" style="0" customWidth="1"/>
    <col min="8" max="9" width="9.16015625" style="0" customWidth="1"/>
    <col min="10" max="10" width="11" style="0" customWidth="1"/>
    <col min="11" max="11" width="6" style="0" customWidth="1"/>
    <col min="12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1"/>
      <c r="B1" s="1"/>
      <c r="C1" s="1"/>
      <c r="D1" s="2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8"/>
      <c r="T1" s="8"/>
      <c r="U1" s="8"/>
      <c r="V1" s="4" t="s">
        <v>228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</row>
    <row r="2" spans="1:241" ht="30" customHeight="1">
      <c r="A2" s="5" t="s">
        <v>229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8"/>
      <c r="T2" s="28"/>
      <c r="U2" s="28"/>
      <c r="V2" s="2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</row>
    <row r="3" spans="1:241" ht="15" customHeight="1">
      <c r="A3" s="8"/>
      <c r="B3" s="8"/>
      <c r="C3" s="8"/>
      <c r="D3" s="9"/>
      <c r="E3" s="3"/>
      <c r="F3" s="3"/>
      <c r="G3" s="3"/>
      <c r="H3" s="3"/>
      <c r="I3" s="3"/>
      <c r="J3" s="10"/>
      <c r="K3" s="10"/>
      <c r="L3" s="10"/>
      <c r="M3" s="10"/>
      <c r="N3" s="4"/>
      <c r="O3" s="4"/>
      <c r="P3" s="4"/>
      <c r="Q3" s="4"/>
      <c r="R3" s="4"/>
      <c r="S3" s="8"/>
      <c r="T3" s="8"/>
      <c r="U3" s="8"/>
      <c r="V3" s="4" t="s">
        <v>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</row>
    <row r="4" spans="1:241" ht="15" customHeight="1">
      <c r="A4" s="11" t="s">
        <v>73</v>
      </c>
      <c r="B4" s="12"/>
      <c r="C4" s="12"/>
      <c r="D4" s="202" t="s">
        <v>74</v>
      </c>
      <c r="E4" s="199" t="s">
        <v>75</v>
      </c>
      <c r="F4" s="209" t="s">
        <v>230</v>
      </c>
      <c r="G4" s="209" t="s">
        <v>231</v>
      </c>
      <c r="H4" s="209" t="s">
        <v>232</v>
      </c>
      <c r="I4" s="209" t="s">
        <v>233</v>
      </c>
      <c r="J4" s="29" t="s">
        <v>234</v>
      </c>
      <c r="K4" s="11"/>
      <c r="L4" s="11"/>
      <c r="M4" s="11"/>
      <c r="N4" s="29"/>
      <c r="O4" s="11"/>
      <c r="P4" s="11"/>
      <c r="Q4" s="11"/>
      <c r="R4" s="11"/>
      <c r="S4" s="29"/>
      <c r="T4" s="29"/>
      <c r="U4" s="29"/>
      <c r="V4" s="2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</row>
    <row r="5" spans="1:241" ht="30" customHeight="1">
      <c r="A5" s="200" t="s">
        <v>77</v>
      </c>
      <c r="B5" s="200" t="s">
        <v>78</v>
      </c>
      <c r="C5" s="200" t="s">
        <v>79</v>
      </c>
      <c r="D5" s="202"/>
      <c r="E5" s="199"/>
      <c r="F5" s="202"/>
      <c r="G5" s="202"/>
      <c r="H5" s="202"/>
      <c r="I5" s="202"/>
      <c r="J5" s="200" t="s">
        <v>80</v>
      </c>
      <c r="K5" s="199" t="s">
        <v>81</v>
      </c>
      <c r="L5" s="199"/>
      <c r="M5" s="199"/>
      <c r="N5" s="210" t="s">
        <v>82</v>
      </c>
      <c r="O5" s="211" t="s">
        <v>83</v>
      </c>
      <c r="P5" s="199" t="s">
        <v>84</v>
      </c>
      <c r="Q5" s="199"/>
      <c r="R5" s="199"/>
      <c r="S5" s="15" t="s">
        <v>85</v>
      </c>
      <c r="T5" s="11"/>
      <c r="U5" s="11"/>
      <c r="V5" s="11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</row>
    <row r="6" spans="1:241" ht="21" customHeight="1">
      <c r="A6" s="200"/>
      <c r="B6" s="200"/>
      <c r="C6" s="200"/>
      <c r="D6" s="202"/>
      <c r="E6" s="199"/>
      <c r="F6" s="199"/>
      <c r="G6" s="199"/>
      <c r="H6" s="199"/>
      <c r="I6" s="199"/>
      <c r="J6" s="205"/>
      <c r="K6" s="207" t="s">
        <v>86</v>
      </c>
      <c r="L6" s="207" t="s">
        <v>87</v>
      </c>
      <c r="M6" s="207" t="s">
        <v>88</v>
      </c>
      <c r="N6" s="211"/>
      <c r="O6" s="211"/>
      <c r="P6" s="207" t="s">
        <v>89</v>
      </c>
      <c r="Q6" s="207" t="s">
        <v>90</v>
      </c>
      <c r="R6" s="207" t="s">
        <v>91</v>
      </c>
      <c r="S6" s="202" t="s">
        <v>89</v>
      </c>
      <c r="T6" s="202" t="s">
        <v>92</v>
      </c>
      <c r="U6" s="199" t="s">
        <v>93</v>
      </c>
      <c r="V6" s="208" t="s">
        <v>94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</row>
    <row r="7" spans="1:241" ht="73.5" customHeight="1">
      <c r="A7" s="201"/>
      <c r="B7" s="201"/>
      <c r="C7" s="201"/>
      <c r="D7" s="203"/>
      <c r="E7" s="204"/>
      <c r="F7" s="204"/>
      <c r="G7" s="204"/>
      <c r="H7" s="204"/>
      <c r="I7" s="204"/>
      <c r="J7" s="206"/>
      <c r="K7" s="203"/>
      <c r="L7" s="202"/>
      <c r="M7" s="202"/>
      <c r="N7" s="211"/>
      <c r="O7" s="211"/>
      <c r="P7" s="203"/>
      <c r="Q7" s="203"/>
      <c r="R7" s="203"/>
      <c r="S7" s="203"/>
      <c r="T7" s="203"/>
      <c r="U7" s="204"/>
      <c r="V7" s="209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</row>
    <row r="8" spans="1:241" ht="15" customHeight="1">
      <c r="A8" s="20" t="s">
        <v>95</v>
      </c>
      <c r="B8" s="20" t="s">
        <v>95</v>
      </c>
      <c r="C8" s="20" t="s">
        <v>95</v>
      </c>
      <c r="D8" s="21" t="s">
        <v>95</v>
      </c>
      <c r="E8" s="21" t="s">
        <v>95</v>
      </c>
      <c r="F8" s="21" t="s">
        <v>95</v>
      </c>
      <c r="G8" s="21" t="s">
        <v>95</v>
      </c>
      <c r="H8" s="21" t="s">
        <v>95</v>
      </c>
      <c r="I8" s="21" t="s">
        <v>95</v>
      </c>
      <c r="J8" s="22">
        <v>1</v>
      </c>
      <c r="K8" s="22">
        <f aca="true" t="shared" si="0" ref="K8:V8">J8+1</f>
        <v>2</v>
      </c>
      <c r="L8" s="22">
        <f t="shared" si="0"/>
        <v>3</v>
      </c>
      <c r="M8" s="22">
        <f t="shared" si="0"/>
        <v>4</v>
      </c>
      <c r="N8" s="22">
        <f t="shared" si="0"/>
        <v>5</v>
      </c>
      <c r="O8" s="22">
        <f t="shared" si="0"/>
        <v>6</v>
      </c>
      <c r="P8" s="22">
        <f t="shared" si="0"/>
        <v>7</v>
      </c>
      <c r="Q8" s="22">
        <f t="shared" si="0"/>
        <v>8</v>
      </c>
      <c r="R8" s="22">
        <f t="shared" si="0"/>
        <v>9</v>
      </c>
      <c r="S8" s="22">
        <f t="shared" si="0"/>
        <v>10</v>
      </c>
      <c r="T8" s="22">
        <f t="shared" si="0"/>
        <v>11</v>
      </c>
      <c r="U8" s="22">
        <f t="shared" si="0"/>
        <v>12</v>
      </c>
      <c r="V8" s="40">
        <f t="shared" si="0"/>
        <v>13</v>
      </c>
      <c r="W8" s="31"/>
      <c r="X8" s="31"/>
      <c r="Y8" s="31"/>
      <c r="Z8" s="31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</row>
    <row r="9" spans="1:241" ht="15" customHeight="1">
      <c r="A9" s="33"/>
      <c r="B9" s="33"/>
      <c r="C9" s="34"/>
      <c r="D9" s="35"/>
      <c r="E9" s="36"/>
      <c r="F9" s="25"/>
      <c r="G9" s="23"/>
      <c r="H9" s="37"/>
      <c r="I9" s="38"/>
      <c r="J9" s="27"/>
      <c r="K9" s="39"/>
      <c r="L9" s="39"/>
      <c r="M9" s="39"/>
      <c r="N9" s="39"/>
      <c r="O9" s="39"/>
      <c r="P9" s="39"/>
      <c r="Q9" s="39"/>
      <c r="R9" s="39"/>
      <c r="S9" s="39"/>
      <c r="T9" s="30"/>
      <c r="U9" s="26"/>
      <c r="V9" s="26"/>
      <c r="W9" s="32"/>
      <c r="X9" s="32"/>
      <c r="Y9" s="32"/>
      <c r="Z9" s="32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</row>
    <row r="10" spans="1:24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W10" s="9"/>
      <c r="X10" s="9"/>
      <c r="Y10" s="9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</row>
    <row r="11" spans="2:20" ht="9.7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P11" s="9"/>
      <c r="Q11" s="9"/>
      <c r="R11" s="9"/>
      <c r="S11" s="9"/>
      <c r="T11" s="9"/>
    </row>
    <row r="12" spans="3:23" ht="9.75" customHeight="1">
      <c r="C12" s="9"/>
      <c r="D12" s="9"/>
      <c r="E12" s="9"/>
      <c r="G12" s="9"/>
      <c r="H12" s="9"/>
      <c r="I12" s="9"/>
      <c r="J12" s="9"/>
      <c r="K12" s="9"/>
      <c r="L12" s="9"/>
      <c r="M12" s="9"/>
      <c r="N12" s="9"/>
      <c r="P12" s="9"/>
      <c r="R12" s="9"/>
      <c r="S12" s="9"/>
      <c r="T12" s="9"/>
      <c r="W12" s="9"/>
    </row>
    <row r="13" spans="2:20" ht="9.75" customHeight="1">
      <c r="B13" s="9"/>
      <c r="E13" s="9"/>
      <c r="F13" s="9"/>
      <c r="G13" s="9"/>
      <c r="H13" s="9"/>
      <c r="I13" s="9"/>
      <c r="J13" s="9"/>
      <c r="L13" s="9"/>
      <c r="M13" s="9"/>
      <c r="N13" s="9"/>
      <c r="P13" s="9"/>
      <c r="Q13" s="9"/>
      <c r="S13" s="9"/>
      <c r="T13" s="9"/>
    </row>
    <row r="14" spans="3:20" ht="9.75" customHeight="1">
      <c r="C14" s="9"/>
      <c r="D14" s="9"/>
      <c r="J14" s="9"/>
      <c r="K14" s="9"/>
      <c r="M14" s="9"/>
      <c r="O14" s="9"/>
      <c r="P14" s="9"/>
      <c r="S14" s="9"/>
      <c r="T14" s="9"/>
    </row>
    <row r="15" spans="5:23" ht="9.75" customHeight="1">
      <c r="E15" s="9"/>
      <c r="F15" s="9"/>
      <c r="G15" s="9"/>
      <c r="H15" s="9"/>
      <c r="I15" s="9"/>
      <c r="M15" s="9"/>
      <c r="N15" s="9"/>
      <c r="Q15" s="9"/>
      <c r="S15" s="9"/>
      <c r="W15" s="9"/>
    </row>
    <row r="16" spans="4:18" ht="9.75" customHeight="1">
      <c r="D16" s="9"/>
      <c r="K16" s="9"/>
      <c r="R16" s="9"/>
    </row>
    <row r="17" spans="10:17" ht="9.75" customHeight="1">
      <c r="J17" s="9"/>
      <c r="L17" s="9"/>
      <c r="Q17" s="9"/>
    </row>
    <row r="18" spans="11:13" ht="12.75" customHeight="1">
      <c r="K18" s="9"/>
      <c r="M18" s="9"/>
    </row>
    <row r="19" ht="12.75" customHeight="1">
      <c r="J19" s="9"/>
    </row>
    <row r="20" ht="9.75" customHeight="1">
      <c r="K20" s="9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N26" s="9"/>
    </row>
    <row r="27" ht="9.75" customHeight="1">
      <c r="N27" s="9"/>
    </row>
    <row r="28" ht="12.75" customHeight="1"/>
    <row r="29" ht="12.75" customHeight="1"/>
    <row r="30" ht="9.75" customHeight="1">
      <c r="L30" s="9"/>
    </row>
  </sheetData>
  <sheetProtection/>
  <mergeCells count="24">
    <mergeCell ref="U6:U7"/>
    <mergeCell ref="V6:V7"/>
    <mergeCell ref="O5:O7"/>
    <mergeCell ref="P6:P7"/>
    <mergeCell ref="Q6:Q7"/>
    <mergeCell ref="R6:R7"/>
    <mergeCell ref="S6:S7"/>
    <mergeCell ref="T6:T7"/>
    <mergeCell ref="P5:R5"/>
    <mergeCell ref="I4:I7"/>
    <mergeCell ref="J5:J7"/>
    <mergeCell ref="K6:K7"/>
    <mergeCell ref="L6:L7"/>
    <mergeCell ref="M6:M7"/>
    <mergeCell ref="N5:N7"/>
    <mergeCell ref="K5:M5"/>
    <mergeCell ref="G4:G7"/>
    <mergeCell ref="H4:H7"/>
    <mergeCell ref="A5:A7"/>
    <mergeCell ref="B5:B7"/>
    <mergeCell ref="C5:C7"/>
    <mergeCell ref="D4:D7"/>
    <mergeCell ref="E4:E7"/>
    <mergeCell ref="F4:F7"/>
  </mergeCells>
  <printOptions horizontalCentered="1"/>
  <pageMargins left="0.75" right="0.75" top="0.98" bottom="0.98" header="0.51" footer="0.51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zoomScalePageLayoutView="0" workbookViewId="0" topLeftCell="A1">
      <selection activeCell="S1" sqref="S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13.33203125" style="0" customWidth="1"/>
    <col min="8" max="8" width="14" style="0" customWidth="1"/>
    <col min="9" max="9" width="13.16015625" style="0" customWidth="1"/>
    <col min="10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1"/>
      <c r="B1" s="1"/>
      <c r="C1" s="1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8"/>
      <c r="Q1" s="8"/>
      <c r="R1" s="8"/>
      <c r="S1" s="4" t="s">
        <v>235</v>
      </c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</row>
    <row r="2" spans="1:238" ht="30" customHeight="1">
      <c r="A2" s="5" t="s">
        <v>236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8"/>
      <c r="Q2" s="28"/>
      <c r="R2" s="28"/>
      <c r="S2" s="2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</row>
    <row r="3" spans="1:238" ht="15" customHeight="1">
      <c r="A3" s="8"/>
      <c r="B3" s="8"/>
      <c r="C3" s="8"/>
      <c r="D3" s="9"/>
      <c r="E3" s="3"/>
      <c r="F3" s="3"/>
      <c r="G3" s="10"/>
      <c r="H3" s="10"/>
      <c r="I3" s="10"/>
      <c r="J3" s="10"/>
      <c r="K3" s="4"/>
      <c r="L3" s="4"/>
      <c r="M3" s="4"/>
      <c r="N3" s="4"/>
      <c r="O3" s="4"/>
      <c r="P3" s="8"/>
      <c r="Q3" s="8"/>
      <c r="R3" s="8"/>
      <c r="S3" s="4" t="s">
        <v>9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</row>
    <row r="4" spans="1:238" ht="15" customHeight="1">
      <c r="A4" s="11" t="s">
        <v>73</v>
      </c>
      <c r="B4" s="12"/>
      <c r="C4" s="12"/>
      <c r="D4" s="202" t="s">
        <v>74</v>
      </c>
      <c r="E4" s="199" t="s">
        <v>237</v>
      </c>
      <c r="F4" s="209" t="s">
        <v>238</v>
      </c>
      <c r="G4" s="15" t="s">
        <v>76</v>
      </c>
      <c r="H4" s="11"/>
      <c r="I4" s="11"/>
      <c r="J4" s="11"/>
      <c r="K4" s="29"/>
      <c r="L4" s="11"/>
      <c r="M4" s="11"/>
      <c r="N4" s="11"/>
      <c r="O4" s="11"/>
      <c r="P4" s="29"/>
      <c r="Q4" s="29"/>
      <c r="R4" s="29"/>
      <c r="S4" s="29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</row>
    <row r="5" spans="1:238" ht="30" customHeight="1">
      <c r="A5" s="200" t="s">
        <v>77</v>
      </c>
      <c r="B5" s="200" t="s">
        <v>78</v>
      </c>
      <c r="C5" s="200" t="s">
        <v>79</v>
      </c>
      <c r="D5" s="202"/>
      <c r="E5" s="199"/>
      <c r="F5" s="202"/>
      <c r="G5" s="200" t="s">
        <v>80</v>
      </c>
      <c r="H5" s="199" t="s">
        <v>81</v>
      </c>
      <c r="I5" s="199"/>
      <c r="J5" s="199"/>
      <c r="K5" s="210" t="s">
        <v>82</v>
      </c>
      <c r="L5" s="211" t="s">
        <v>83</v>
      </c>
      <c r="M5" s="199" t="s">
        <v>84</v>
      </c>
      <c r="N5" s="199"/>
      <c r="O5" s="199"/>
      <c r="P5" s="15" t="s">
        <v>85</v>
      </c>
      <c r="Q5" s="11"/>
      <c r="R5" s="11"/>
      <c r="S5" s="11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</row>
    <row r="6" spans="1:238" ht="21" customHeight="1">
      <c r="A6" s="200"/>
      <c r="B6" s="200"/>
      <c r="C6" s="200"/>
      <c r="D6" s="202"/>
      <c r="E6" s="199"/>
      <c r="F6" s="199"/>
      <c r="G6" s="205"/>
      <c r="H6" s="207" t="s">
        <v>86</v>
      </c>
      <c r="I6" s="207" t="s">
        <v>87</v>
      </c>
      <c r="J6" s="207" t="s">
        <v>88</v>
      </c>
      <c r="K6" s="211"/>
      <c r="L6" s="211"/>
      <c r="M6" s="207" t="s">
        <v>89</v>
      </c>
      <c r="N6" s="207" t="s">
        <v>90</v>
      </c>
      <c r="O6" s="207" t="s">
        <v>91</v>
      </c>
      <c r="P6" s="202" t="s">
        <v>89</v>
      </c>
      <c r="Q6" s="202" t="s">
        <v>92</v>
      </c>
      <c r="R6" s="199" t="s">
        <v>93</v>
      </c>
      <c r="S6" s="208" t="s">
        <v>94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</row>
    <row r="7" spans="1:238" ht="73.5" customHeight="1">
      <c r="A7" s="201"/>
      <c r="B7" s="201"/>
      <c r="C7" s="201"/>
      <c r="D7" s="203"/>
      <c r="E7" s="204"/>
      <c r="F7" s="204"/>
      <c r="G7" s="206"/>
      <c r="H7" s="203"/>
      <c r="I7" s="202"/>
      <c r="J7" s="202"/>
      <c r="K7" s="211"/>
      <c r="L7" s="211"/>
      <c r="M7" s="203"/>
      <c r="N7" s="203"/>
      <c r="O7" s="203"/>
      <c r="P7" s="203"/>
      <c r="Q7" s="203"/>
      <c r="R7" s="199"/>
      <c r="S7" s="209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1:238" ht="15" customHeight="1">
      <c r="A8" s="20" t="s">
        <v>95</v>
      </c>
      <c r="B8" s="20" t="s">
        <v>95</v>
      </c>
      <c r="C8" s="20" t="s">
        <v>95</v>
      </c>
      <c r="D8" s="21" t="s">
        <v>95</v>
      </c>
      <c r="E8" s="21" t="s">
        <v>95</v>
      </c>
      <c r="F8" s="21" t="s">
        <v>95</v>
      </c>
      <c r="G8" s="22">
        <v>1</v>
      </c>
      <c r="H8" s="22">
        <f aca="true" t="shared" si="0" ref="H8:S8">G8+1</f>
        <v>2</v>
      </c>
      <c r="I8" s="22">
        <f t="shared" si="0"/>
        <v>3</v>
      </c>
      <c r="J8" s="22">
        <f t="shared" si="0"/>
        <v>4</v>
      </c>
      <c r="K8" s="22">
        <f t="shared" si="0"/>
        <v>5</v>
      </c>
      <c r="L8" s="22">
        <f t="shared" si="0"/>
        <v>6</v>
      </c>
      <c r="M8" s="22">
        <f t="shared" si="0"/>
        <v>7</v>
      </c>
      <c r="N8" s="22">
        <f t="shared" si="0"/>
        <v>8</v>
      </c>
      <c r="O8" s="22">
        <f t="shared" si="0"/>
        <v>9</v>
      </c>
      <c r="P8" s="22">
        <f t="shared" si="0"/>
        <v>10</v>
      </c>
      <c r="Q8" s="22">
        <f t="shared" si="0"/>
        <v>11</v>
      </c>
      <c r="R8" s="22">
        <f t="shared" si="0"/>
        <v>12</v>
      </c>
      <c r="S8" s="22">
        <f t="shared" si="0"/>
        <v>13</v>
      </c>
      <c r="T8" s="31"/>
      <c r="U8" s="31"/>
      <c r="V8" s="31"/>
      <c r="W8" s="31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</row>
    <row r="9" spans="1:238" ht="30" customHeight="1">
      <c r="A9" s="23"/>
      <c r="B9" s="23"/>
      <c r="C9" s="23"/>
      <c r="D9" s="24"/>
      <c r="E9" s="25" t="s">
        <v>131</v>
      </c>
      <c r="F9" s="24"/>
      <c r="G9" s="26">
        <v>511146</v>
      </c>
      <c r="H9" s="27">
        <v>511146</v>
      </c>
      <c r="I9" s="30">
        <v>511146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32"/>
      <c r="U9" s="32"/>
      <c r="V9" s="32"/>
      <c r="W9" s="32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</row>
    <row r="10" spans="1:238" ht="30" customHeight="1">
      <c r="A10" s="23" t="s">
        <v>100</v>
      </c>
      <c r="B10" s="23" t="s">
        <v>101</v>
      </c>
      <c r="C10" s="23" t="s">
        <v>105</v>
      </c>
      <c r="D10" s="24" t="s">
        <v>239</v>
      </c>
      <c r="E10" s="25" t="s">
        <v>133</v>
      </c>
      <c r="F10" s="24" t="s">
        <v>131</v>
      </c>
      <c r="G10" s="26">
        <v>511146</v>
      </c>
      <c r="H10" s="27">
        <v>511146</v>
      </c>
      <c r="I10" s="30">
        <v>511146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</row>
    <row r="11" spans="4:16" ht="9.75" customHeight="1">
      <c r="D11" s="9"/>
      <c r="E11" s="9"/>
      <c r="F11" s="9"/>
      <c r="G11" s="9"/>
      <c r="H11" s="9"/>
      <c r="I11" s="9"/>
      <c r="J11" s="9"/>
      <c r="K11" s="9"/>
      <c r="N11" s="9"/>
      <c r="P11" s="9"/>
    </row>
    <row r="12" spans="7:13" ht="9.75" customHeight="1">
      <c r="G12" s="9"/>
      <c r="H12" s="9"/>
      <c r="K12" s="9"/>
      <c r="M12" s="9"/>
    </row>
    <row r="13" spans="5:17" ht="9.75" customHeight="1">
      <c r="E13" s="9"/>
      <c r="F13" s="9"/>
      <c r="G13" s="9"/>
      <c r="I13" s="9"/>
      <c r="J13" s="9"/>
      <c r="K13" s="9"/>
      <c r="Q13" s="9"/>
    </row>
    <row r="14" spans="5:16" ht="9.75" customHeight="1">
      <c r="E14" s="9"/>
      <c r="H14" s="9"/>
      <c r="L14" s="9"/>
      <c r="M14" s="9"/>
      <c r="P14" s="9"/>
    </row>
    <row r="15" spans="5:16" ht="9.75" customHeight="1">
      <c r="E15" s="9"/>
      <c r="F15" s="9"/>
      <c r="K15" s="9"/>
      <c r="N15" s="9"/>
      <c r="P15" s="9"/>
    </row>
    <row r="16" spans="8:15" ht="9.75" customHeight="1">
      <c r="H16" s="9"/>
      <c r="O16" s="9"/>
    </row>
    <row r="17" spans="5:14" ht="9.75" customHeight="1">
      <c r="E17" s="9"/>
      <c r="I17" s="9"/>
      <c r="N17" s="9"/>
    </row>
    <row r="18" spans="5:8" ht="12.75" customHeight="1">
      <c r="E18" s="9"/>
      <c r="H18" s="9"/>
    </row>
    <row r="19" ht="12.75" customHeight="1"/>
    <row r="20" ht="9.75" customHeight="1">
      <c r="H20" s="9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9"/>
    </row>
    <row r="27" ht="9.75" customHeight="1">
      <c r="K27" s="9"/>
    </row>
  </sheetData>
  <sheetProtection/>
  <mergeCells count="21">
    <mergeCell ref="M6:M7"/>
    <mergeCell ref="G5:G7"/>
    <mergeCell ref="O6:O7"/>
    <mergeCell ref="P6:P7"/>
    <mergeCell ref="Q6:Q7"/>
    <mergeCell ref="R6:R7"/>
    <mergeCell ref="S6:S7"/>
    <mergeCell ref="I6:I7"/>
    <mergeCell ref="J6:J7"/>
    <mergeCell ref="K5:K7"/>
    <mergeCell ref="L5:L7"/>
    <mergeCell ref="H6:H7"/>
    <mergeCell ref="N6:N7"/>
    <mergeCell ref="H5:J5"/>
    <mergeCell ref="M5:O5"/>
    <mergeCell ref="A5:A7"/>
    <mergeCell ref="B5:B7"/>
    <mergeCell ref="C5:C7"/>
    <mergeCell ref="D4:D7"/>
    <mergeCell ref="E4:E7"/>
    <mergeCell ref="F4:F7"/>
  </mergeCells>
  <printOptions horizontalCentered="1"/>
  <pageMargins left="0.75" right="0.75" top="0.98" bottom="0.98" header="0.51" footer="0.51"/>
  <pageSetup fitToHeight="55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8"/>
  <sheetViews>
    <sheetView showGridLines="0" showZeros="0" zoomScalePageLayoutView="0" workbookViewId="0" topLeftCell="A1">
      <selection activeCell="N13" sqref="N13"/>
    </sheetView>
  </sheetViews>
  <sheetFormatPr defaultColWidth="9.16015625" defaultRowHeight="12.75" customHeight="1"/>
  <cols>
    <col min="1" max="1" width="26" style="0" customWidth="1"/>
    <col min="2" max="2" width="21.33203125" style="0" customWidth="1"/>
    <col min="3" max="3" width="19.5" style="0" customWidth="1"/>
    <col min="4" max="4" width="80.66015625" style="0" customWidth="1"/>
    <col min="5" max="5" width="13.66015625" style="176" customWidth="1"/>
    <col min="6" max="8" width="9.16015625" style="0" hidden="1" customWidth="1"/>
    <col min="9" max="9" width="4.33203125" style="0" customWidth="1"/>
    <col min="10" max="10" width="2.33203125" style="0" customWidth="1"/>
  </cols>
  <sheetData>
    <row r="1" spans="1:5" ht="15" customHeight="1">
      <c r="A1" s="225"/>
      <c r="B1" s="225"/>
      <c r="C1" s="225"/>
      <c r="D1" s="225"/>
      <c r="E1" s="225"/>
    </row>
    <row r="2" spans="1:5" ht="30" customHeight="1">
      <c r="A2" s="224" t="s">
        <v>265</v>
      </c>
      <c r="B2" s="224"/>
      <c r="C2" s="224"/>
      <c r="D2" s="224"/>
      <c r="E2" s="224"/>
    </row>
    <row r="3" spans="1:5" ht="15" customHeight="1">
      <c r="A3" s="223" t="s">
        <v>264</v>
      </c>
      <c r="B3" s="223"/>
      <c r="C3" s="223"/>
      <c r="D3" s="223"/>
      <c r="E3" s="223"/>
    </row>
    <row r="4" spans="1:5" ht="15" customHeight="1">
      <c r="A4" s="222" t="s">
        <v>263</v>
      </c>
      <c r="B4" s="222"/>
      <c r="C4" s="222"/>
      <c r="D4" s="222"/>
      <c r="E4" s="222"/>
    </row>
    <row r="5" spans="1:10" ht="30" customHeight="1">
      <c r="A5" s="198" t="s">
        <v>262</v>
      </c>
      <c r="B5" s="197" t="str">
        <f>J13</f>
        <v>柳州市城中区工会</v>
      </c>
      <c r="C5" s="196"/>
      <c r="D5" s="195" t="s">
        <v>261</v>
      </c>
      <c r="E5" s="194" t="str">
        <f>I13</f>
        <v>105001</v>
      </c>
      <c r="F5" s="9"/>
      <c r="G5" s="9"/>
      <c r="I5" s="9"/>
      <c r="J5" s="9"/>
    </row>
    <row r="6" spans="1:13" ht="15" customHeight="1">
      <c r="A6" s="228" t="s">
        <v>260</v>
      </c>
      <c r="B6" s="193" t="s">
        <v>259</v>
      </c>
      <c r="C6" s="192"/>
      <c r="D6" s="191"/>
      <c r="E6" s="190">
        <f>SUM(E7:E9)</f>
        <v>511146</v>
      </c>
      <c r="F6" s="9"/>
      <c r="G6" s="188"/>
      <c r="H6" s="188"/>
      <c r="I6" s="9"/>
      <c r="J6" s="188"/>
      <c r="L6" s="188"/>
      <c r="M6" s="9"/>
    </row>
    <row r="7" spans="1:13" ht="15" customHeight="1">
      <c r="A7" s="228"/>
      <c r="B7" s="226" t="s">
        <v>258</v>
      </c>
      <c r="C7" s="226"/>
      <c r="D7" s="226"/>
      <c r="E7" s="189">
        <f>F13</f>
        <v>511146</v>
      </c>
      <c r="F7" s="188"/>
      <c r="G7" s="9"/>
      <c r="H7" s="188"/>
      <c r="I7" s="9"/>
      <c r="K7" s="9"/>
      <c r="M7" s="9"/>
    </row>
    <row r="8" spans="1:11" ht="15" customHeight="1">
      <c r="A8" s="228"/>
      <c r="B8" s="226" t="s">
        <v>257</v>
      </c>
      <c r="C8" s="226"/>
      <c r="D8" s="226"/>
      <c r="E8" s="189">
        <f>G13</f>
        <v>0</v>
      </c>
      <c r="F8" s="188"/>
      <c r="G8" s="9"/>
      <c r="H8" s="188"/>
      <c r="I8" s="9"/>
      <c r="K8" s="9"/>
    </row>
    <row r="9" spans="1:13" ht="15" customHeight="1">
      <c r="A9" s="228"/>
      <c r="B9" s="227" t="s">
        <v>256</v>
      </c>
      <c r="C9" s="227"/>
      <c r="D9" s="227"/>
      <c r="E9" s="189">
        <f>H13</f>
        <v>0</v>
      </c>
      <c r="F9" s="188"/>
      <c r="G9" s="9"/>
      <c r="H9" s="188"/>
      <c r="I9" s="9"/>
      <c r="M9" s="9"/>
    </row>
    <row r="10" spans="1:8" ht="60" customHeight="1">
      <c r="A10" s="187" t="s">
        <v>255</v>
      </c>
      <c r="B10" s="217" t="s">
        <v>254</v>
      </c>
      <c r="C10" s="218"/>
      <c r="D10" s="218"/>
      <c r="E10" s="219"/>
      <c r="F10" s="9"/>
      <c r="G10" s="9"/>
      <c r="H10" s="9"/>
    </row>
    <row r="11" spans="1:6" ht="60" customHeight="1">
      <c r="A11" s="78" t="s">
        <v>253</v>
      </c>
      <c r="B11" s="217" t="s">
        <v>252</v>
      </c>
      <c r="C11" s="218"/>
      <c r="D11" s="218"/>
      <c r="E11" s="219"/>
      <c r="F11" s="9"/>
    </row>
    <row r="12" spans="1:6" ht="12.75" customHeight="1">
      <c r="A12" s="212" t="s">
        <v>251</v>
      </c>
      <c r="B12" s="78" t="s">
        <v>250</v>
      </c>
      <c r="C12" s="78" t="s">
        <v>249</v>
      </c>
      <c r="D12" s="78" t="s">
        <v>248</v>
      </c>
      <c r="E12" s="78" t="s">
        <v>247</v>
      </c>
      <c r="F12" s="9"/>
    </row>
    <row r="13" spans="1:10" ht="28.5" customHeight="1">
      <c r="A13" s="228"/>
      <c r="B13" s="185" t="s">
        <v>244</v>
      </c>
      <c r="C13" s="185" t="s">
        <v>243</v>
      </c>
      <c r="D13" s="186" t="s">
        <v>246</v>
      </c>
      <c r="E13" s="183" t="s">
        <v>241</v>
      </c>
      <c r="F13" s="182">
        <v>511146</v>
      </c>
      <c r="G13" s="181">
        <v>0</v>
      </c>
      <c r="H13" s="181">
        <v>0</v>
      </c>
      <c r="I13" s="180" t="s">
        <v>239</v>
      </c>
      <c r="J13" s="180" t="s">
        <v>131</v>
      </c>
    </row>
    <row r="14" spans="1:10" ht="24" customHeight="1">
      <c r="A14" s="212"/>
      <c r="B14" s="185" t="s">
        <v>244</v>
      </c>
      <c r="C14" s="185" t="s">
        <v>243</v>
      </c>
      <c r="D14" s="185" t="s">
        <v>245</v>
      </c>
      <c r="E14" s="183" t="s">
        <v>241</v>
      </c>
      <c r="F14" s="182">
        <v>511146</v>
      </c>
      <c r="G14" s="181">
        <v>0</v>
      </c>
      <c r="H14" s="181">
        <v>0</v>
      </c>
      <c r="I14" s="180" t="s">
        <v>239</v>
      </c>
      <c r="J14" s="180" t="s">
        <v>131</v>
      </c>
    </row>
    <row r="15" spans="1:10" ht="41.25" customHeight="1">
      <c r="A15" s="212"/>
      <c r="B15" s="185" t="s">
        <v>244</v>
      </c>
      <c r="C15" s="185" t="s">
        <v>243</v>
      </c>
      <c r="D15" s="184" t="s">
        <v>242</v>
      </c>
      <c r="E15" s="183" t="s">
        <v>241</v>
      </c>
      <c r="F15" s="182">
        <v>511146</v>
      </c>
      <c r="G15" s="181">
        <v>0</v>
      </c>
      <c r="H15" s="181">
        <v>0</v>
      </c>
      <c r="I15" s="180" t="s">
        <v>239</v>
      </c>
      <c r="J15" s="180" t="s">
        <v>131</v>
      </c>
    </row>
    <row r="16" spans="1:5" ht="409.5" customHeight="1" hidden="1">
      <c r="A16" s="212"/>
      <c r="B16" s="178"/>
      <c r="C16" s="116"/>
      <c r="D16" s="116"/>
      <c r="E16" s="179"/>
    </row>
    <row r="17" spans="1:5" ht="409.5" customHeight="1" hidden="1">
      <c r="A17" s="212"/>
      <c r="B17" s="178"/>
      <c r="C17" s="116"/>
      <c r="D17" s="116"/>
      <c r="E17" s="179"/>
    </row>
    <row r="18" spans="1:5" ht="409.5" customHeight="1" hidden="1">
      <c r="A18" s="212"/>
      <c r="B18" s="178"/>
      <c r="C18" s="116"/>
      <c r="D18" s="116"/>
      <c r="E18" s="179"/>
    </row>
    <row r="19" spans="1:5" ht="409.5" customHeight="1" hidden="1">
      <c r="A19" s="212"/>
      <c r="B19" s="178"/>
      <c r="C19" s="116"/>
      <c r="D19" s="116"/>
      <c r="E19" s="179"/>
    </row>
    <row r="20" spans="1:5" ht="409.5" customHeight="1" hidden="1">
      <c r="A20" s="212"/>
      <c r="B20" s="178"/>
      <c r="C20" s="116"/>
      <c r="D20" s="116"/>
      <c r="E20" s="179"/>
    </row>
    <row r="21" spans="1:5" ht="409.5" customHeight="1" hidden="1">
      <c r="A21" s="212"/>
      <c r="B21" s="178"/>
      <c r="C21" s="116"/>
      <c r="D21" s="116"/>
      <c r="E21" s="179"/>
    </row>
    <row r="22" spans="1:5" ht="409.5" customHeight="1" hidden="1">
      <c r="A22" s="212"/>
      <c r="B22" s="178"/>
      <c r="C22" s="116"/>
      <c r="D22" s="116"/>
      <c r="E22" s="179"/>
    </row>
    <row r="23" spans="1:5" ht="409.5" customHeight="1" hidden="1">
      <c r="A23" s="212"/>
      <c r="B23" s="178"/>
      <c r="C23" s="116"/>
      <c r="D23" s="116"/>
      <c r="E23" s="179"/>
    </row>
    <row r="24" spans="1:5" ht="409.5" customHeight="1" hidden="1">
      <c r="A24" s="212"/>
      <c r="B24" s="178"/>
      <c r="C24" s="116"/>
      <c r="D24" s="116"/>
      <c r="E24" s="179"/>
    </row>
    <row r="25" spans="1:5" ht="409.5" customHeight="1" hidden="1">
      <c r="A25" s="212"/>
      <c r="B25" s="178"/>
      <c r="C25" s="116"/>
      <c r="D25" s="116"/>
      <c r="E25" s="179"/>
    </row>
    <row r="26" spans="1:5" ht="409.5" customHeight="1" hidden="1">
      <c r="A26" s="212"/>
      <c r="B26" s="178"/>
      <c r="C26" s="116"/>
      <c r="D26" s="116"/>
      <c r="E26" s="179"/>
    </row>
    <row r="27" spans="1:5" ht="409.5" customHeight="1" hidden="1">
      <c r="A27" s="212"/>
      <c r="B27" s="178"/>
      <c r="C27" s="116"/>
      <c r="D27" s="116"/>
      <c r="E27" s="179"/>
    </row>
    <row r="28" spans="1:5" ht="409.5" customHeight="1" hidden="1">
      <c r="A28" s="212"/>
      <c r="B28" s="178"/>
      <c r="C28" s="116"/>
      <c r="D28" s="116"/>
      <c r="E28" s="179"/>
    </row>
    <row r="29" spans="1:5" ht="409.5" customHeight="1" hidden="1">
      <c r="A29" s="212"/>
      <c r="B29" s="178"/>
      <c r="C29" s="116"/>
      <c r="D29" s="116"/>
      <c r="E29" s="179"/>
    </row>
    <row r="30" spans="1:5" ht="409.5" customHeight="1" hidden="1">
      <c r="A30" s="212"/>
      <c r="B30" s="178"/>
      <c r="C30" s="116"/>
      <c r="D30" s="116"/>
      <c r="E30" s="179"/>
    </row>
    <row r="31" spans="1:5" ht="409.5" customHeight="1" hidden="1">
      <c r="A31" s="212"/>
      <c r="B31" s="178"/>
      <c r="C31" s="116"/>
      <c r="D31" s="116"/>
      <c r="E31" s="179"/>
    </row>
    <row r="32" spans="1:5" ht="409.5" customHeight="1" hidden="1">
      <c r="A32" s="212"/>
      <c r="B32" s="178"/>
      <c r="C32" s="116"/>
      <c r="D32" s="116"/>
      <c r="E32" s="179"/>
    </row>
    <row r="33" spans="1:5" ht="409.5" customHeight="1" hidden="1">
      <c r="A33" s="212"/>
      <c r="B33" s="178"/>
      <c r="C33" s="116"/>
      <c r="D33" s="116"/>
      <c r="E33" s="179"/>
    </row>
    <row r="34" spans="1:5" ht="409.5" customHeight="1" hidden="1">
      <c r="A34" s="212"/>
      <c r="B34" s="178"/>
      <c r="C34" s="116"/>
      <c r="D34" s="116"/>
      <c r="E34" s="179"/>
    </row>
    <row r="35" spans="1:5" ht="409.5" customHeight="1" hidden="1">
      <c r="A35" s="212"/>
      <c r="B35" s="178"/>
      <c r="C35" s="116"/>
      <c r="D35" s="116"/>
      <c r="E35" s="179"/>
    </row>
    <row r="36" spans="1:5" ht="409.5" customHeight="1" hidden="1">
      <c r="A36" s="212"/>
      <c r="B36" s="178"/>
      <c r="C36" s="116"/>
      <c r="D36" s="116"/>
      <c r="E36" s="179"/>
    </row>
    <row r="37" spans="1:5" ht="409.5" customHeight="1" hidden="1">
      <c r="A37" s="212"/>
      <c r="B37" s="178"/>
      <c r="C37" s="116"/>
      <c r="D37" s="116"/>
      <c r="E37" s="179"/>
    </row>
    <row r="38" spans="1:5" ht="409.5" customHeight="1" hidden="1">
      <c r="A38" s="212"/>
      <c r="B38" s="178"/>
      <c r="C38" s="116"/>
      <c r="D38" s="116"/>
      <c r="E38" s="179"/>
    </row>
    <row r="39" spans="1:10" ht="12.75" customHeight="1">
      <c r="A39" s="212"/>
      <c r="B39" s="178"/>
      <c r="C39" s="116"/>
      <c r="D39" s="111"/>
      <c r="E39" s="177"/>
      <c r="F39" s="9"/>
      <c r="H39" s="9"/>
      <c r="I39" s="9"/>
      <c r="J39" s="9"/>
    </row>
    <row r="40" spans="1:8" ht="12.75" customHeight="1">
      <c r="A40" s="220" t="s">
        <v>240</v>
      </c>
      <c r="B40" s="220"/>
      <c r="C40" s="220"/>
      <c r="D40" s="220"/>
      <c r="E40" s="220"/>
      <c r="F40" s="9"/>
      <c r="G40" s="9"/>
      <c r="H40" s="9"/>
    </row>
    <row r="41" spans="1:9" ht="12.75" customHeight="1">
      <c r="A41" s="221"/>
      <c r="B41" s="221"/>
      <c r="C41" s="221"/>
      <c r="D41" s="221"/>
      <c r="E41" s="221"/>
      <c r="F41" s="9"/>
      <c r="I41" s="9"/>
    </row>
    <row r="42" spans="1:9" ht="12.75" customHeight="1">
      <c r="A42" s="221"/>
      <c r="B42" s="221"/>
      <c r="C42" s="221"/>
      <c r="D42" s="221"/>
      <c r="E42" s="221"/>
      <c r="H42" s="9"/>
      <c r="I42" s="9"/>
    </row>
    <row r="43" spans="1:8" ht="8.25" customHeight="1">
      <c r="A43" s="221"/>
      <c r="B43" s="221"/>
      <c r="C43" s="221"/>
      <c r="D43" s="221"/>
      <c r="E43" s="221"/>
      <c r="H43" s="9"/>
    </row>
    <row r="44" spans="1:8" ht="12.75" customHeight="1" hidden="1">
      <c r="A44" s="221"/>
      <c r="B44" s="221"/>
      <c r="C44" s="221"/>
      <c r="D44" s="221"/>
      <c r="E44" s="221"/>
      <c r="H44" s="9"/>
    </row>
    <row r="45" spans="6:8" ht="12.75" customHeight="1">
      <c r="F45" s="9"/>
      <c r="H45" s="9"/>
    </row>
    <row r="46" ht="12.75" customHeight="1">
      <c r="H46" s="9"/>
    </row>
    <row r="48" spans="6:7" ht="12.75" customHeight="1">
      <c r="F48" s="9"/>
      <c r="G48" s="9"/>
    </row>
  </sheetData>
  <sheetProtection/>
  <mergeCells count="12">
    <mergeCell ref="A1:E1"/>
    <mergeCell ref="B7:D7"/>
    <mergeCell ref="B8:D8"/>
    <mergeCell ref="B9:D9"/>
    <mergeCell ref="A6:A9"/>
    <mergeCell ref="A12:A39"/>
    <mergeCell ref="B10:E10"/>
    <mergeCell ref="B11:E11"/>
    <mergeCell ref="A40:E44"/>
    <mergeCell ref="A4:E4"/>
    <mergeCell ref="A3:E3"/>
    <mergeCell ref="A2:E2"/>
  </mergeCells>
  <printOptions gridLines="1"/>
  <pageMargins left="0.3" right="0.3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Zeros="0" zoomScalePageLayoutView="0" workbookViewId="0" topLeftCell="A1">
      <selection activeCell="B32" sqref="B32"/>
    </sheetView>
  </sheetViews>
  <sheetFormatPr defaultColWidth="5.16015625" defaultRowHeight="11.25"/>
  <cols>
    <col min="1" max="1" width="43.83203125" style="0" customWidth="1"/>
    <col min="2" max="2" width="20.66015625" style="0" customWidth="1"/>
    <col min="3" max="3" width="33" style="0" customWidth="1"/>
    <col min="4" max="4" width="21.83203125" style="0" customWidth="1"/>
    <col min="5" max="5" width="34.66015625" style="0" customWidth="1"/>
    <col min="6" max="6" width="21.16015625" style="0" customWidth="1"/>
    <col min="7" max="162" width="5" style="0" customWidth="1"/>
  </cols>
  <sheetData>
    <row r="1" spans="1:256" s="148" customFormat="1" ht="15" customHeight="1">
      <c r="A1" s="98"/>
      <c r="B1" s="99"/>
      <c r="C1" s="99"/>
      <c r="D1" s="99"/>
      <c r="E1" s="99"/>
      <c r="F1" s="149" t="s">
        <v>7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  <c r="IT1" s="135"/>
      <c r="IU1" s="135"/>
      <c r="IV1" s="135"/>
    </row>
    <row r="2" spans="1:162" s="134" customFormat="1" ht="30" customHeight="1">
      <c r="A2" s="100" t="s">
        <v>8</v>
      </c>
      <c r="B2" s="101"/>
      <c r="C2" s="101"/>
      <c r="D2" s="101"/>
      <c r="E2" s="101"/>
      <c r="F2" s="101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</row>
    <row r="3" spans="1:256" s="148" customFormat="1" ht="15" customHeight="1">
      <c r="A3" s="102"/>
      <c r="B3" s="1"/>
      <c r="C3" s="1"/>
      <c r="D3" s="1"/>
      <c r="E3" s="1"/>
      <c r="F3" s="149" t="s">
        <v>9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34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</row>
    <row r="4" spans="1:256" s="148" customFormat="1" ht="15" customHeight="1">
      <c r="A4" s="103" t="s">
        <v>10</v>
      </c>
      <c r="B4" s="104"/>
      <c r="C4" s="103" t="s">
        <v>11</v>
      </c>
      <c r="D4" s="105"/>
      <c r="E4" s="105"/>
      <c r="F4" s="10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</row>
    <row r="5" spans="1:256" s="148" customFormat="1" ht="15" customHeight="1">
      <c r="A5" s="16" t="s">
        <v>12</v>
      </c>
      <c r="B5" s="19" t="s">
        <v>13</v>
      </c>
      <c r="C5" s="16" t="s">
        <v>14</v>
      </c>
      <c r="D5" s="19" t="s">
        <v>13</v>
      </c>
      <c r="E5" s="16" t="s">
        <v>14</v>
      </c>
      <c r="F5" s="18" t="s">
        <v>13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35"/>
    </row>
    <row r="6" spans="1:256" s="148" customFormat="1" ht="15" customHeight="1">
      <c r="A6" s="106" t="s">
        <v>15</v>
      </c>
      <c r="B6" s="30">
        <v>1312356.12</v>
      </c>
      <c r="C6" s="108" t="s">
        <v>16</v>
      </c>
      <c r="D6" s="107">
        <v>1140482.42</v>
      </c>
      <c r="E6" s="150" t="s">
        <v>17</v>
      </c>
      <c r="F6" s="107">
        <v>801210.12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35"/>
    </row>
    <row r="7" spans="1:256" s="148" customFormat="1" ht="15" customHeight="1">
      <c r="A7" s="106" t="s">
        <v>18</v>
      </c>
      <c r="B7" s="115">
        <v>1312356.12</v>
      </c>
      <c r="C7" s="108" t="s">
        <v>19</v>
      </c>
      <c r="D7" s="107">
        <v>0</v>
      </c>
      <c r="E7" s="118" t="s">
        <v>20</v>
      </c>
      <c r="F7" s="107">
        <v>679544.7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</row>
    <row r="8" spans="1:256" s="148" customFormat="1" ht="15" customHeight="1">
      <c r="A8" s="106" t="s">
        <v>21</v>
      </c>
      <c r="B8" s="30">
        <v>0</v>
      </c>
      <c r="C8" s="108" t="s">
        <v>22</v>
      </c>
      <c r="D8" s="107">
        <v>0</v>
      </c>
      <c r="E8" s="118" t="s">
        <v>23</v>
      </c>
      <c r="F8" s="107">
        <v>121665.42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</row>
    <row r="9" spans="1:256" s="148" customFormat="1" ht="15" customHeight="1">
      <c r="A9" s="110" t="s">
        <v>24</v>
      </c>
      <c r="B9" s="121">
        <v>0</v>
      </c>
      <c r="C9" s="108" t="s">
        <v>25</v>
      </c>
      <c r="D9" s="107">
        <v>0</v>
      </c>
      <c r="E9" s="118" t="s">
        <v>26</v>
      </c>
      <c r="F9" s="107">
        <v>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</row>
    <row r="10" spans="1:256" s="148" customFormat="1" ht="15" customHeight="1">
      <c r="A10" s="106" t="s">
        <v>27</v>
      </c>
      <c r="B10" s="121">
        <v>0</v>
      </c>
      <c r="C10" s="108" t="s">
        <v>28</v>
      </c>
      <c r="D10" s="107">
        <v>0</v>
      </c>
      <c r="E10" s="118" t="s">
        <v>29</v>
      </c>
      <c r="F10" s="107">
        <v>511146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</row>
    <row r="11" spans="1:256" s="148" customFormat="1" ht="15" customHeight="1">
      <c r="A11" s="110" t="s">
        <v>30</v>
      </c>
      <c r="B11" s="121">
        <v>0</v>
      </c>
      <c r="C11" s="108" t="s">
        <v>31</v>
      </c>
      <c r="D11" s="107">
        <v>0</v>
      </c>
      <c r="E11" s="118" t="s">
        <v>20</v>
      </c>
      <c r="F11" s="107"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  <c r="IV11" s="135"/>
    </row>
    <row r="12" spans="1:256" s="148" customFormat="1" ht="15" customHeight="1">
      <c r="A12" s="106" t="s">
        <v>32</v>
      </c>
      <c r="B12" s="121">
        <v>0</v>
      </c>
      <c r="C12" s="108" t="s">
        <v>33</v>
      </c>
      <c r="D12" s="107">
        <v>0</v>
      </c>
      <c r="E12" s="118" t="s">
        <v>23</v>
      </c>
      <c r="F12" s="107">
        <v>352526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5"/>
    </row>
    <row r="13" spans="1:256" s="148" customFormat="1" ht="15" customHeight="1">
      <c r="A13" s="106" t="s">
        <v>34</v>
      </c>
      <c r="B13" s="121">
        <v>0</v>
      </c>
      <c r="C13" s="108" t="s">
        <v>35</v>
      </c>
      <c r="D13" s="30">
        <v>65054.2</v>
      </c>
      <c r="E13" s="118" t="s">
        <v>26</v>
      </c>
      <c r="F13" s="107">
        <v>158620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5"/>
    </row>
    <row r="14" spans="1:256" s="148" customFormat="1" ht="15" customHeight="1">
      <c r="A14" s="111"/>
      <c r="B14" s="121"/>
      <c r="C14" s="108" t="s">
        <v>36</v>
      </c>
      <c r="D14" s="121">
        <v>47626.98</v>
      </c>
      <c r="E14" s="118" t="s">
        <v>37</v>
      </c>
      <c r="F14" s="107"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</row>
    <row r="15" spans="1:256" s="148" customFormat="1" ht="15" customHeight="1">
      <c r="A15" s="111"/>
      <c r="B15" s="115"/>
      <c r="C15" s="108" t="s">
        <v>38</v>
      </c>
      <c r="D15" s="121">
        <v>0</v>
      </c>
      <c r="E15" s="151" t="s">
        <v>39</v>
      </c>
      <c r="F15" s="107"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  <c r="IV15" s="135"/>
    </row>
    <row r="16" spans="1:256" s="148" customFormat="1" ht="15" customHeight="1">
      <c r="A16" s="111"/>
      <c r="B16" s="107"/>
      <c r="C16" s="108" t="s">
        <v>40</v>
      </c>
      <c r="D16" s="121">
        <v>0</v>
      </c>
      <c r="E16" s="152" t="s">
        <v>41</v>
      </c>
      <c r="F16" s="26"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  <c r="IV16" s="135"/>
    </row>
    <row r="17" spans="1:256" s="148" customFormat="1" ht="15" customHeight="1">
      <c r="A17" s="116"/>
      <c r="B17" s="107"/>
      <c r="C17" s="108" t="s">
        <v>42</v>
      </c>
      <c r="D17" s="121">
        <v>0</v>
      </c>
      <c r="E17" s="153" t="s">
        <v>43</v>
      </c>
      <c r="F17" s="115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  <c r="IV17" s="135"/>
    </row>
    <row r="18" spans="1:256" s="148" customFormat="1" ht="15" customHeight="1">
      <c r="A18" s="106"/>
      <c r="B18" s="107"/>
      <c r="C18" s="108" t="s">
        <v>44</v>
      </c>
      <c r="D18" s="121">
        <v>0</v>
      </c>
      <c r="E18" s="118" t="s">
        <v>45</v>
      </c>
      <c r="F18" s="30"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5"/>
    </row>
    <row r="19" spans="1:256" s="148" customFormat="1" ht="15" customHeight="1">
      <c r="A19" s="106"/>
      <c r="B19" s="107"/>
      <c r="C19" s="108" t="s">
        <v>46</v>
      </c>
      <c r="D19" s="121">
        <v>0</v>
      </c>
      <c r="E19" s="152" t="s">
        <v>47</v>
      </c>
      <c r="F19" s="154"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5"/>
    </row>
    <row r="20" spans="1:256" s="148" customFormat="1" ht="15" customHeight="1">
      <c r="A20" s="106"/>
      <c r="B20" s="107"/>
      <c r="C20" s="108" t="s">
        <v>48</v>
      </c>
      <c r="D20" s="121">
        <v>0</v>
      </c>
      <c r="E20" s="155"/>
      <c r="F20" s="15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5"/>
    </row>
    <row r="21" spans="1:256" s="148" customFormat="1" ht="15" customHeight="1">
      <c r="A21" s="106"/>
      <c r="B21" s="107"/>
      <c r="C21" s="108" t="s">
        <v>49</v>
      </c>
      <c r="D21" s="121">
        <v>0</v>
      </c>
      <c r="E21" s="118"/>
      <c r="F21" s="107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5"/>
    </row>
    <row r="22" spans="1:256" s="148" customFormat="1" ht="15" customHeight="1">
      <c r="A22" s="106"/>
      <c r="B22" s="107"/>
      <c r="C22" s="108" t="s">
        <v>50</v>
      </c>
      <c r="D22" s="121">
        <v>0</v>
      </c>
      <c r="E22" s="118"/>
      <c r="F22" s="30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5"/>
    </row>
    <row r="23" spans="1:256" s="148" customFormat="1" ht="15" customHeight="1">
      <c r="A23" s="106"/>
      <c r="B23" s="30"/>
      <c r="C23" s="118" t="s">
        <v>51</v>
      </c>
      <c r="D23" s="121">
        <v>0</v>
      </c>
      <c r="E23" s="157"/>
      <c r="F23" s="15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  <c r="IT23" s="135"/>
      <c r="IU23" s="135"/>
      <c r="IV23" s="135"/>
    </row>
    <row r="24" spans="1:256" s="148" customFormat="1" ht="15" customHeight="1">
      <c r="A24" s="113"/>
      <c r="B24" s="159"/>
      <c r="C24" s="118" t="s">
        <v>52</v>
      </c>
      <c r="D24" s="121">
        <v>59192.52</v>
      </c>
      <c r="E24" s="157"/>
      <c r="F24" s="16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  <c r="IV24" s="135"/>
    </row>
    <row r="25" spans="1:256" s="148" customFormat="1" ht="15" customHeight="1">
      <c r="A25" s="113"/>
      <c r="B25" s="159"/>
      <c r="C25" s="118" t="s">
        <v>53</v>
      </c>
      <c r="D25" s="121">
        <v>0</v>
      </c>
      <c r="E25" s="161"/>
      <c r="F25" s="16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  <c r="IT25" s="135"/>
      <c r="IU25" s="135"/>
      <c r="IV25" s="135"/>
    </row>
    <row r="26" spans="1:256" s="148" customFormat="1" ht="15" customHeight="1">
      <c r="A26" s="113"/>
      <c r="B26" s="159"/>
      <c r="C26" s="106" t="s">
        <v>54</v>
      </c>
      <c r="D26" s="121">
        <v>0</v>
      </c>
      <c r="E26" s="161"/>
      <c r="F26" s="163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35"/>
      <c r="IV26" s="135"/>
    </row>
    <row r="27" spans="1:256" s="148" customFormat="1" ht="15" customHeight="1">
      <c r="A27" s="106"/>
      <c r="B27" s="30"/>
      <c r="C27" s="118" t="s">
        <v>55</v>
      </c>
      <c r="D27" s="121">
        <v>0</v>
      </c>
      <c r="E27" s="161"/>
      <c r="F27" s="163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  <c r="IV27" s="135"/>
    </row>
    <row r="28" spans="1:256" s="148" customFormat="1" ht="15" customHeight="1">
      <c r="A28" s="106"/>
      <c r="B28" s="115"/>
      <c r="C28" s="118" t="s">
        <v>56</v>
      </c>
      <c r="D28" s="121">
        <v>0</v>
      </c>
      <c r="E28" s="161"/>
      <c r="F28" s="163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  <c r="IT28" s="135"/>
      <c r="IU28" s="135"/>
      <c r="IV28" s="135"/>
    </row>
    <row r="29" spans="1:256" s="148" customFormat="1" ht="15" customHeight="1">
      <c r="A29" s="106"/>
      <c r="B29" s="30"/>
      <c r="C29" s="118" t="s">
        <v>57</v>
      </c>
      <c r="D29" s="121">
        <v>0</v>
      </c>
      <c r="E29" s="152"/>
      <c r="F29" s="30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5"/>
      <c r="HQ29" s="135"/>
      <c r="HR29" s="135"/>
      <c r="HS29" s="135"/>
      <c r="HT29" s="135"/>
      <c r="HU29" s="135"/>
      <c r="HV29" s="135"/>
      <c r="HW29" s="135"/>
      <c r="HX29" s="135"/>
      <c r="HY29" s="135"/>
      <c r="HZ29" s="135"/>
      <c r="IA29" s="135"/>
      <c r="IB29" s="135"/>
      <c r="IC29" s="135"/>
      <c r="ID29" s="135"/>
      <c r="IE29" s="135"/>
      <c r="IF29" s="135"/>
      <c r="IG29" s="135"/>
      <c r="IH29" s="135"/>
      <c r="II29" s="135"/>
      <c r="IJ29" s="135"/>
      <c r="IK29" s="135"/>
      <c r="IL29" s="135"/>
      <c r="IM29" s="135"/>
      <c r="IN29" s="135"/>
      <c r="IO29" s="135"/>
      <c r="IP29" s="135"/>
      <c r="IQ29" s="135"/>
      <c r="IR29" s="135"/>
      <c r="IS29" s="135"/>
      <c r="IT29" s="135"/>
      <c r="IU29" s="135"/>
      <c r="IV29" s="135"/>
    </row>
    <row r="30" spans="1:256" s="148" customFormat="1" ht="15" customHeight="1">
      <c r="A30" s="113"/>
      <c r="B30" s="30"/>
      <c r="C30" s="106" t="s">
        <v>58</v>
      </c>
      <c r="D30" s="121">
        <v>0</v>
      </c>
      <c r="E30" s="151"/>
      <c r="F30" s="30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  <c r="IV30" s="135"/>
    </row>
    <row r="31" spans="1:256" s="148" customFormat="1" ht="15" customHeight="1">
      <c r="A31" s="106"/>
      <c r="B31" s="107"/>
      <c r="C31" s="106" t="s">
        <v>59</v>
      </c>
      <c r="D31" s="121">
        <v>0</v>
      </c>
      <c r="E31" s="126"/>
      <c r="F31" s="3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  <c r="IV31" s="135"/>
    </row>
    <row r="32" spans="1:256" s="148" customFormat="1" ht="15" customHeight="1">
      <c r="A32" s="122" t="s">
        <v>60</v>
      </c>
      <c r="B32" s="107">
        <f>B6+B9+B10+B11</f>
        <v>1312356.12</v>
      </c>
      <c r="C32" s="123" t="s">
        <v>61</v>
      </c>
      <c r="D32" s="164">
        <f>SUM(D6:D30)</f>
        <v>1312356.1199999999</v>
      </c>
      <c r="E32" s="130" t="s">
        <v>61</v>
      </c>
      <c r="F32" s="30">
        <f>F6+F10</f>
        <v>1312356.12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  <c r="IU32" s="135"/>
      <c r="IV32" s="135"/>
    </row>
    <row r="33" spans="1:256" s="148" customFormat="1" ht="15" customHeight="1">
      <c r="A33" s="106" t="s">
        <v>62</v>
      </c>
      <c r="B33" s="30">
        <v>0</v>
      </c>
      <c r="C33" s="124" t="s">
        <v>63</v>
      </c>
      <c r="D33" s="164">
        <f>B33</f>
        <v>0</v>
      </c>
      <c r="E33" s="165" t="s">
        <v>64</v>
      </c>
      <c r="F33" s="47">
        <f>B33</f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  <c r="IV33" s="135"/>
    </row>
    <row r="34" spans="1:256" s="148" customFormat="1" ht="15" customHeight="1">
      <c r="A34" s="106" t="s">
        <v>65</v>
      </c>
      <c r="B34" s="121">
        <v>0</v>
      </c>
      <c r="C34" s="126"/>
      <c r="D34" s="121"/>
      <c r="E34" s="166"/>
      <c r="F34" s="30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  <c r="IV34" s="135"/>
    </row>
    <row r="35" spans="1:256" s="148" customFormat="1" ht="15" customHeight="1">
      <c r="A35" s="106" t="s">
        <v>66</v>
      </c>
      <c r="B35" s="121">
        <v>0</v>
      </c>
      <c r="C35" s="126"/>
      <c r="D35" s="30"/>
      <c r="E35" s="167"/>
      <c r="F35" s="30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  <c r="IV35" s="135"/>
    </row>
    <row r="36" spans="1:256" s="148" customFormat="1" ht="15" customHeight="1">
      <c r="A36" s="106" t="s">
        <v>67</v>
      </c>
      <c r="B36" s="121">
        <v>0</v>
      </c>
      <c r="C36" s="168"/>
      <c r="D36" s="30"/>
      <c r="E36" s="169" t="s">
        <v>68</v>
      </c>
      <c r="F36" s="30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  <c r="IV36" s="135"/>
    </row>
    <row r="37" spans="1:256" s="148" customFormat="1" ht="15" customHeight="1">
      <c r="A37" s="112"/>
      <c r="B37" s="121"/>
      <c r="C37" s="128"/>
      <c r="D37" s="30"/>
      <c r="E37" s="169"/>
      <c r="F37" s="30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  <c r="IV37" s="135"/>
    </row>
    <row r="38" spans="1:256" s="148" customFormat="1" ht="15" customHeight="1">
      <c r="A38" s="113"/>
      <c r="B38" s="30"/>
      <c r="C38" s="128"/>
      <c r="D38" s="30"/>
      <c r="E38" s="169"/>
      <c r="F38" s="30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5"/>
      <c r="GK38" s="135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  <c r="HG38" s="135"/>
      <c r="HH38" s="135"/>
      <c r="HI38" s="135"/>
      <c r="HJ38" s="135"/>
      <c r="HK38" s="135"/>
      <c r="HL38" s="135"/>
      <c r="HM38" s="135"/>
      <c r="HN38" s="135"/>
      <c r="HO38" s="135"/>
      <c r="HP38" s="135"/>
      <c r="HQ38" s="135"/>
      <c r="HR38" s="135"/>
      <c r="HS38" s="135"/>
      <c r="HT38" s="135"/>
      <c r="HU38" s="135"/>
      <c r="HV38" s="135"/>
      <c r="HW38" s="135"/>
      <c r="HX38" s="135"/>
      <c r="HY38" s="135"/>
      <c r="HZ38" s="135"/>
      <c r="IA38" s="135"/>
      <c r="IB38" s="135"/>
      <c r="IC38" s="135"/>
      <c r="ID38" s="135"/>
      <c r="IE38" s="135"/>
      <c r="IF38" s="135"/>
      <c r="IG38" s="135"/>
      <c r="IH38" s="135"/>
      <c r="II38" s="135"/>
      <c r="IJ38" s="135"/>
      <c r="IK38" s="135"/>
      <c r="IL38" s="135"/>
      <c r="IM38" s="135"/>
      <c r="IN38" s="135"/>
      <c r="IO38" s="135"/>
      <c r="IP38" s="135"/>
      <c r="IQ38" s="135"/>
      <c r="IR38" s="135"/>
      <c r="IS38" s="135"/>
      <c r="IT38" s="135"/>
      <c r="IU38" s="135"/>
      <c r="IV38" s="135"/>
    </row>
    <row r="39" spans="1:7" s="133" customFormat="1" ht="15" customHeight="1">
      <c r="A39" s="106"/>
      <c r="B39" s="116"/>
      <c r="C39" s="168"/>
      <c r="D39" s="30"/>
      <c r="E39" s="170"/>
      <c r="F39" s="30"/>
      <c r="G39" s="171"/>
    </row>
    <row r="40" spans="1:7" s="133" customFormat="1" ht="15" customHeight="1">
      <c r="A40" s="113"/>
      <c r="B40" s="172"/>
      <c r="C40" s="128"/>
      <c r="D40" s="30"/>
      <c r="E40" s="170"/>
      <c r="F40" s="30"/>
      <c r="G40" s="171"/>
    </row>
    <row r="41" spans="1:162" s="136" customFormat="1" ht="15" customHeight="1">
      <c r="A41" s="122" t="s">
        <v>69</v>
      </c>
      <c r="B41" s="47">
        <f>B32+B33</f>
        <v>1312356.12</v>
      </c>
      <c r="C41" s="130" t="s">
        <v>70</v>
      </c>
      <c r="D41" s="47">
        <f>B41</f>
        <v>1312356.12</v>
      </c>
      <c r="E41" s="130" t="s">
        <v>70</v>
      </c>
      <c r="F41" s="47">
        <f>B41</f>
        <v>1312356.12</v>
      </c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</row>
    <row r="42" s="148" customFormat="1" ht="15" customHeight="1"/>
    <row r="43" spans="1:256" s="148" customFormat="1" ht="15" customHeight="1">
      <c r="A43" s="8"/>
      <c r="B43" s="8"/>
      <c r="C43" s="8"/>
      <c r="D43" s="8"/>
      <c r="E43" s="133"/>
      <c r="F43" s="149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  <c r="HD43" s="135"/>
      <c r="HE43" s="135"/>
      <c r="HF43" s="135"/>
      <c r="HG43" s="135"/>
      <c r="HH43" s="135"/>
      <c r="HI43" s="135"/>
      <c r="HJ43" s="135"/>
      <c r="HK43" s="135"/>
      <c r="HL43" s="135"/>
      <c r="HM43" s="135"/>
      <c r="HN43" s="135"/>
      <c r="HO43" s="135"/>
      <c r="HP43" s="135"/>
      <c r="HQ43" s="135"/>
      <c r="HR43" s="135"/>
      <c r="HS43" s="135"/>
      <c r="HT43" s="135"/>
      <c r="HU43" s="135"/>
      <c r="HV43" s="135"/>
      <c r="HW43" s="135"/>
      <c r="HX43" s="135"/>
      <c r="HY43" s="135"/>
      <c r="HZ43" s="135"/>
      <c r="IA43" s="135"/>
      <c r="IB43" s="135"/>
      <c r="IC43" s="135"/>
      <c r="ID43" s="135"/>
      <c r="IE43" s="135"/>
      <c r="IF43" s="135"/>
      <c r="IG43" s="135"/>
      <c r="IH43" s="135"/>
      <c r="II43" s="135"/>
      <c r="IJ43" s="135"/>
      <c r="IK43" s="135"/>
      <c r="IL43" s="135"/>
      <c r="IM43" s="135"/>
      <c r="IN43" s="135"/>
      <c r="IO43" s="135"/>
      <c r="IP43" s="135"/>
      <c r="IQ43" s="135"/>
      <c r="IR43" s="135"/>
      <c r="IS43" s="135"/>
      <c r="IT43" s="135"/>
      <c r="IU43" s="135"/>
      <c r="IV43" s="135"/>
    </row>
    <row r="44" ht="15" customHeight="1">
      <c r="C44" s="9"/>
    </row>
  </sheetData>
  <sheetProtection/>
  <printOptions horizontalCentered="1"/>
  <pageMargins left="0.59" right="0.59" top="0.16" bottom="0.21" header="0.6" footer="0.26"/>
  <pageSetup fitToHeight="999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7" width="16" style="0" customWidth="1"/>
    <col min="8" max="8" width="16.5" style="0" customWidth="1"/>
    <col min="9" max="18" width="9.5" style="0" customWidth="1"/>
    <col min="19" max="237" width="5" style="0" customWidth="1"/>
  </cols>
  <sheetData>
    <row r="1" spans="1:237" ht="15" customHeight="1">
      <c r="A1" s="1"/>
      <c r="B1" s="1"/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8"/>
      <c r="P1" s="8"/>
      <c r="Q1" s="8"/>
      <c r="R1" s="4" t="s">
        <v>71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</row>
    <row r="2" spans="1:237" ht="30" customHeight="1">
      <c r="A2" s="5" t="s">
        <v>72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28"/>
      <c r="P2" s="28"/>
      <c r="Q2" s="28"/>
      <c r="R2" s="2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pans="1:237" ht="15" customHeight="1">
      <c r="A3" s="8"/>
      <c r="B3" s="8"/>
      <c r="C3" s="8"/>
      <c r="D3" s="9"/>
      <c r="E3" s="3"/>
      <c r="F3" s="10"/>
      <c r="G3" s="10"/>
      <c r="H3" s="10"/>
      <c r="I3" s="10"/>
      <c r="J3" s="4"/>
      <c r="K3" s="4"/>
      <c r="L3" s="4"/>
      <c r="M3" s="4"/>
      <c r="N3" s="4"/>
      <c r="O3" s="8"/>
      <c r="P3" s="8"/>
      <c r="Q3" s="8"/>
      <c r="R3" s="4" t="s">
        <v>9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</row>
    <row r="4" spans="1:237" ht="15" customHeight="1">
      <c r="A4" s="11" t="s">
        <v>73</v>
      </c>
      <c r="B4" s="12"/>
      <c r="C4" s="12"/>
      <c r="D4" s="202" t="s">
        <v>74</v>
      </c>
      <c r="E4" s="199" t="s">
        <v>75</v>
      </c>
      <c r="F4" s="15" t="s">
        <v>76</v>
      </c>
      <c r="G4" s="11"/>
      <c r="H4" s="11"/>
      <c r="I4" s="11"/>
      <c r="J4" s="29"/>
      <c r="K4" s="11"/>
      <c r="L4" s="11"/>
      <c r="M4" s="11"/>
      <c r="N4" s="11"/>
      <c r="O4" s="29"/>
      <c r="P4" s="29"/>
      <c r="Q4" s="29"/>
      <c r="R4" s="29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</row>
    <row r="5" spans="1:237" ht="30" customHeight="1">
      <c r="A5" s="200" t="s">
        <v>77</v>
      </c>
      <c r="B5" s="200" t="s">
        <v>78</v>
      </c>
      <c r="C5" s="200" t="s">
        <v>79</v>
      </c>
      <c r="D5" s="202"/>
      <c r="E5" s="199"/>
      <c r="F5" s="200" t="s">
        <v>80</v>
      </c>
      <c r="G5" s="199" t="s">
        <v>81</v>
      </c>
      <c r="H5" s="199"/>
      <c r="I5" s="199"/>
      <c r="J5" s="210" t="s">
        <v>82</v>
      </c>
      <c r="K5" s="211" t="s">
        <v>83</v>
      </c>
      <c r="L5" s="199" t="s">
        <v>84</v>
      </c>
      <c r="M5" s="199"/>
      <c r="N5" s="199"/>
      <c r="O5" s="15" t="s">
        <v>85</v>
      </c>
      <c r="P5" s="11"/>
      <c r="Q5" s="11"/>
      <c r="R5" s="11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</row>
    <row r="6" spans="1:237" ht="21" customHeight="1">
      <c r="A6" s="200"/>
      <c r="B6" s="200"/>
      <c r="C6" s="200"/>
      <c r="D6" s="202"/>
      <c r="E6" s="199"/>
      <c r="F6" s="205"/>
      <c r="G6" s="207" t="s">
        <v>86</v>
      </c>
      <c r="H6" s="207" t="s">
        <v>87</v>
      </c>
      <c r="I6" s="207" t="s">
        <v>88</v>
      </c>
      <c r="J6" s="211"/>
      <c r="K6" s="211"/>
      <c r="L6" s="207" t="s">
        <v>89</v>
      </c>
      <c r="M6" s="207" t="s">
        <v>90</v>
      </c>
      <c r="N6" s="207" t="s">
        <v>91</v>
      </c>
      <c r="O6" s="202" t="s">
        <v>89</v>
      </c>
      <c r="P6" s="202" t="s">
        <v>92</v>
      </c>
      <c r="Q6" s="199" t="s">
        <v>93</v>
      </c>
      <c r="R6" s="208" t="s">
        <v>94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</row>
    <row r="7" spans="1:237" ht="73.5" customHeight="1">
      <c r="A7" s="201"/>
      <c r="B7" s="201"/>
      <c r="C7" s="201"/>
      <c r="D7" s="203"/>
      <c r="E7" s="204"/>
      <c r="F7" s="206"/>
      <c r="G7" s="203"/>
      <c r="H7" s="202"/>
      <c r="I7" s="202"/>
      <c r="J7" s="211"/>
      <c r="K7" s="211"/>
      <c r="L7" s="203"/>
      <c r="M7" s="203"/>
      <c r="N7" s="203"/>
      <c r="O7" s="203"/>
      <c r="P7" s="203"/>
      <c r="Q7" s="199"/>
      <c r="R7" s="20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1:237" ht="15" customHeight="1">
      <c r="A8" s="20" t="s">
        <v>95</v>
      </c>
      <c r="B8" s="20" t="s">
        <v>95</v>
      </c>
      <c r="C8" s="20" t="s">
        <v>95</v>
      </c>
      <c r="D8" s="21" t="s">
        <v>95</v>
      </c>
      <c r="E8" s="21" t="s">
        <v>95</v>
      </c>
      <c r="F8" s="22">
        <v>1</v>
      </c>
      <c r="G8" s="22">
        <f aca="true" t="shared" si="0" ref="G8:R8">F8+1</f>
        <v>2</v>
      </c>
      <c r="H8" s="22">
        <f t="shared" si="0"/>
        <v>3</v>
      </c>
      <c r="I8" s="22">
        <f t="shared" si="0"/>
        <v>4</v>
      </c>
      <c r="J8" s="22">
        <f t="shared" si="0"/>
        <v>5</v>
      </c>
      <c r="K8" s="22">
        <f t="shared" si="0"/>
        <v>6</v>
      </c>
      <c r="L8" s="22">
        <f t="shared" si="0"/>
        <v>7</v>
      </c>
      <c r="M8" s="22">
        <f t="shared" si="0"/>
        <v>8</v>
      </c>
      <c r="N8" s="22">
        <f t="shared" si="0"/>
        <v>9</v>
      </c>
      <c r="O8" s="22">
        <f t="shared" si="0"/>
        <v>10</v>
      </c>
      <c r="P8" s="22">
        <f t="shared" si="0"/>
        <v>11</v>
      </c>
      <c r="Q8" s="22">
        <f t="shared" si="0"/>
        <v>12</v>
      </c>
      <c r="R8" s="22">
        <f t="shared" si="0"/>
        <v>13</v>
      </c>
      <c r="S8" s="31"/>
      <c r="T8" s="31"/>
      <c r="U8" s="31"/>
      <c r="V8" s="31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237" ht="15" customHeight="1">
      <c r="A9" s="33"/>
      <c r="B9" s="33"/>
      <c r="C9" s="33"/>
      <c r="D9" s="33"/>
      <c r="E9" s="23" t="s">
        <v>86</v>
      </c>
      <c r="F9" s="30">
        <v>1312356.12</v>
      </c>
      <c r="G9" s="27">
        <v>1312356.12</v>
      </c>
      <c r="H9" s="30">
        <v>1312356.12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32"/>
      <c r="T9" s="32"/>
      <c r="U9" s="32"/>
      <c r="V9" s="32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</row>
    <row r="10" spans="1:237" ht="15" customHeight="1">
      <c r="A10" s="33"/>
      <c r="B10" s="33"/>
      <c r="C10" s="33"/>
      <c r="D10" s="33" t="s">
        <v>96</v>
      </c>
      <c r="E10" s="23" t="s">
        <v>97</v>
      </c>
      <c r="F10" s="30">
        <v>1312356.12</v>
      </c>
      <c r="G10" s="27">
        <v>1312356.12</v>
      </c>
      <c r="H10" s="30">
        <v>1312356.12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</row>
    <row r="11" spans="1:18" ht="15" customHeight="1">
      <c r="A11" s="33"/>
      <c r="B11" s="33"/>
      <c r="C11" s="33"/>
      <c r="D11" s="33" t="s">
        <v>98</v>
      </c>
      <c r="E11" s="23" t="s">
        <v>99</v>
      </c>
      <c r="F11" s="30">
        <v>1312356.12</v>
      </c>
      <c r="G11" s="27">
        <v>1312356.12</v>
      </c>
      <c r="H11" s="30">
        <v>1312356.12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</row>
    <row r="12" spans="1:18" ht="28.5" customHeight="1">
      <c r="A12" s="33" t="s">
        <v>100</v>
      </c>
      <c r="B12" s="33" t="s">
        <v>101</v>
      </c>
      <c r="C12" s="33" t="s">
        <v>102</v>
      </c>
      <c r="D12" s="33" t="s">
        <v>103</v>
      </c>
      <c r="E12" s="23" t="s">
        <v>104</v>
      </c>
      <c r="F12" s="30">
        <v>629336.42</v>
      </c>
      <c r="G12" s="27">
        <v>629336.42</v>
      </c>
      <c r="H12" s="30">
        <v>629336.42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</row>
    <row r="13" spans="1:18" ht="32.25" customHeight="1">
      <c r="A13" s="33" t="s">
        <v>100</v>
      </c>
      <c r="B13" s="33" t="s">
        <v>101</v>
      </c>
      <c r="C13" s="33" t="s">
        <v>105</v>
      </c>
      <c r="D13" s="33" t="s">
        <v>103</v>
      </c>
      <c r="E13" s="23" t="s">
        <v>106</v>
      </c>
      <c r="F13" s="30">
        <v>511146</v>
      </c>
      <c r="G13" s="27">
        <v>511146</v>
      </c>
      <c r="H13" s="30">
        <v>511146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</row>
    <row r="14" spans="1:18" ht="26.25" customHeight="1">
      <c r="A14" s="33" t="s">
        <v>107</v>
      </c>
      <c r="B14" s="33" t="s">
        <v>108</v>
      </c>
      <c r="C14" s="33" t="s">
        <v>108</v>
      </c>
      <c r="D14" s="33" t="s">
        <v>103</v>
      </c>
      <c r="E14" s="23" t="s">
        <v>109</v>
      </c>
      <c r="F14" s="30">
        <v>65054.2</v>
      </c>
      <c r="G14" s="27">
        <v>65054.2</v>
      </c>
      <c r="H14" s="30">
        <v>65054.2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</row>
    <row r="15" spans="1:18" ht="28.5" customHeight="1">
      <c r="A15" s="33" t="s">
        <v>110</v>
      </c>
      <c r="B15" s="33" t="s">
        <v>111</v>
      </c>
      <c r="C15" s="33" t="s">
        <v>102</v>
      </c>
      <c r="D15" s="33" t="s">
        <v>103</v>
      </c>
      <c r="E15" s="23" t="s">
        <v>112</v>
      </c>
      <c r="F15" s="30">
        <v>47626.98</v>
      </c>
      <c r="G15" s="27">
        <v>47626.98</v>
      </c>
      <c r="H15" s="30">
        <v>47626.98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</row>
    <row r="16" spans="1:18" ht="19.5" customHeight="1">
      <c r="A16" s="33" t="s">
        <v>113</v>
      </c>
      <c r="B16" s="33" t="s">
        <v>114</v>
      </c>
      <c r="C16" s="33" t="s">
        <v>102</v>
      </c>
      <c r="D16" s="33" t="s">
        <v>103</v>
      </c>
      <c r="E16" s="23" t="s">
        <v>115</v>
      </c>
      <c r="F16" s="30">
        <v>59192.52</v>
      </c>
      <c r="G16" s="27">
        <v>59192.52</v>
      </c>
      <c r="H16" s="30">
        <v>59192.52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</row>
    <row r="17" spans="8:13" ht="9.75" customHeight="1">
      <c r="H17" s="9"/>
      <c r="M17" s="9"/>
    </row>
    <row r="18" ht="12.75" customHeight="1"/>
    <row r="19" ht="12.75" customHeight="1"/>
    <row r="20" ht="9.75" customHeight="1">
      <c r="G20" s="9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J27" s="9"/>
    </row>
  </sheetData>
  <sheetProtection/>
  <mergeCells count="20">
    <mergeCell ref="O6:O7"/>
    <mergeCell ref="P6:P7"/>
    <mergeCell ref="Q6:Q7"/>
    <mergeCell ref="R6:R7"/>
    <mergeCell ref="I6:I7"/>
    <mergeCell ref="J5:J7"/>
    <mergeCell ref="K5:K7"/>
    <mergeCell ref="L6:L7"/>
    <mergeCell ref="M6:M7"/>
    <mergeCell ref="N6:N7"/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</mergeCells>
  <printOptions horizontalCentered="1"/>
  <pageMargins left="0.75" right="0.75" top="0.98" bottom="0.98" header="0.51" footer="0.51"/>
  <pageSetup fitToHeight="55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6" width="16" style="0" customWidth="1"/>
    <col min="7" max="7" width="15.16015625" style="0" customWidth="1"/>
    <col min="8" max="8" width="14" style="0" customWidth="1"/>
    <col min="9" max="9" width="13.66015625" style="0" customWidth="1"/>
    <col min="10" max="10" width="10.66015625" style="0" customWidth="1"/>
    <col min="11" max="11" width="15" style="0" customWidth="1"/>
    <col min="12" max="12" width="7" style="0" customWidth="1"/>
    <col min="13" max="13" width="13.66015625" style="0" customWidth="1"/>
    <col min="14" max="14" width="17" style="0" customWidth="1"/>
    <col min="15" max="20" width="7" style="0" customWidth="1"/>
    <col min="21" max="21" width="6" style="0" customWidth="1"/>
    <col min="22" max="23" width="9.16015625" style="0" customWidth="1"/>
  </cols>
  <sheetData>
    <row r="1" spans="1:21" ht="15" customHeight="1">
      <c r="A1" s="71" t="s">
        <v>116</v>
      </c>
      <c r="B1" s="84"/>
      <c r="C1" s="73"/>
      <c r="D1" s="73"/>
      <c r="E1" s="73"/>
      <c r="F1" s="73"/>
      <c r="G1" s="73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71" t="s">
        <v>117</v>
      </c>
      <c r="U1" s="84"/>
    </row>
    <row r="2" spans="1:21" ht="30" customHeight="1">
      <c r="A2" s="43" t="s">
        <v>118</v>
      </c>
      <c r="B2" s="137"/>
      <c r="C2" s="43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87"/>
    </row>
    <row r="3" spans="1:21" ht="15" customHeight="1">
      <c r="A3" s="76"/>
      <c r="B3" s="84"/>
      <c r="C3" s="73"/>
      <c r="D3" s="73"/>
      <c r="E3" s="73"/>
      <c r="F3" s="73"/>
      <c r="G3" s="73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71" t="s">
        <v>9</v>
      </c>
      <c r="U3" s="84"/>
    </row>
    <row r="4" spans="1:21" ht="15" customHeight="1">
      <c r="A4" s="29" t="s">
        <v>73</v>
      </c>
      <c r="B4" s="29"/>
      <c r="C4" s="103"/>
      <c r="D4" s="202" t="s">
        <v>74</v>
      </c>
      <c r="E4" s="202" t="s">
        <v>119</v>
      </c>
      <c r="F4" s="205" t="s">
        <v>80</v>
      </c>
      <c r="G4" s="138" t="s">
        <v>120</v>
      </c>
      <c r="H4" s="138"/>
      <c r="I4" s="138"/>
      <c r="J4" s="138"/>
      <c r="K4" s="143" t="s">
        <v>121</v>
      </c>
      <c r="L4" s="144"/>
      <c r="M4" s="144"/>
      <c r="N4" s="144"/>
      <c r="O4" s="144"/>
      <c r="P4" s="144"/>
      <c r="Q4" s="144"/>
      <c r="R4" s="64"/>
      <c r="S4" s="64"/>
      <c r="T4" s="64"/>
      <c r="U4" s="87"/>
    </row>
    <row r="5" spans="1:21" ht="60" customHeight="1">
      <c r="A5" s="19" t="s">
        <v>77</v>
      </c>
      <c r="B5" s="19" t="s">
        <v>78</v>
      </c>
      <c r="C5" s="17" t="s">
        <v>79</v>
      </c>
      <c r="D5" s="202"/>
      <c r="E5" s="202"/>
      <c r="F5" s="205"/>
      <c r="G5" s="139" t="s">
        <v>89</v>
      </c>
      <c r="H5" s="22" t="s">
        <v>122</v>
      </c>
      <c r="I5" s="22" t="s">
        <v>123</v>
      </c>
      <c r="J5" s="22" t="s">
        <v>124</v>
      </c>
      <c r="K5" s="145" t="s">
        <v>89</v>
      </c>
      <c r="L5" s="22" t="s">
        <v>122</v>
      </c>
      <c r="M5" s="22" t="s">
        <v>123</v>
      </c>
      <c r="N5" s="22" t="s">
        <v>124</v>
      </c>
      <c r="O5" s="65" t="s">
        <v>125</v>
      </c>
      <c r="P5" s="65" t="s">
        <v>126</v>
      </c>
      <c r="Q5" s="65" t="s">
        <v>127</v>
      </c>
      <c r="R5" s="97" t="s">
        <v>128</v>
      </c>
      <c r="S5" s="13" t="s">
        <v>129</v>
      </c>
      <c r="T5" s="13" t="s">
        <v>130</v>
      </c>
      <c r="U5" s="87"/>
    </row>
    <row r="6" spans="1:21" ht="15" customHeight="1">
      <c r="A6" s="140" t="s">
        <v>95</v>
      </c>
      <c r="B6" s="140" t="s">
        <v>95</v>
      </c>
      <c r="C6" s="140" t="s">
        <v>95</v>
      </c>
      <c r="D6" s="141" t="s">
        <v>95</v>
      </c>
      <c r="E6" s="141" t="s">
        <v>95</v>
      </c>
      <c r="F6" s="141">
        <v>1</v>
      </c>
      <c r="G6" s="142">
        <f aca="true" t="shared" si="0" ref="G6:T6">F6+1</f>
        <v>2</v>
      </c>
      <c r="H6" s="142">
        <f t="shared" si="0"/>
        <v>3</v>
      </c>
      <c r="I6" s="142">
        <f t="shared" si="0"/>
        <v>4</v>
      </c>
      <c r="J6" s="142">
        <f t="shared" si="0"/>
        <v>5</v>
      </c>
      <c r="K6" s="142">
        <f t="shared" si="0"/>
        <v>6</v>
      </c>
      <c r="L6" s="142">
        <f t="shared" si="0"/>
        <v>7</v>
      </c>
      <c r="M6" s="142">
        <f t="shared" si="0"/>
        <v>8</v>
      </c>
      <c r="N6" s="142">
        <f t="shared" si="0"/>
        <v>9</v>
      </c>
      <c r="O6" s="142">
        <f t="shared" si="0"/>
        <v>10</v>
      </c>
      <c r="P6" s="142">
        <f t="shared" si="0"/>
        <v>11</v>
      </c>
      <c r="Q6" s="142">
        <f t="shared" si="0"/>
        <v>12</v>
      </c>
      <c r="R6" s="142">
        <f t="shared" si="0"/>
        <v>13</v>
      </c>
      <c r="S6" s="142">
        <f t="shared" si="0"/>
        <v>14</v>
      </c>
      <c r="T6" s="142">
        <f t="shared" si="0"/>
        <v>15</v>
      </c>
      <c r="U6" s="84"/>
    </row>
    <row r="7" spans="1:23" ht="15" customHeight="1">
      <c r="A7" s="34"/>
      <c r="B7" s="34"/>
      <c r="C7" s="34"/>
      <c r="D7" s="34"/>
      <c r="E7" s="24" t="s">
        <v>86</v>
      </c>
      <c r="F7" s="30">
        <v>1312356.12</v>
      </c>
      <c r="G7" s="30">
        <v>801210.12</v>
      </c>
      <c r="H7" s="30">
        <v>679544.7</v>
      </c>
      <c r="I7" s="30">
        <v>121665.42</v>
      </c>
      <c r="J7" s="30">
        <v>0</v>
      </c>
      <c r="K7" s="30">
        <v>511146</v>
      </c>
      <c r="L7" s="30">
        <v>0</v>
      </c>
      <c r="M7" s="30">
        <v>352526</v>
      </c>
      <c r="N7" s="30">
        <v>158620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146"/>
      <c r="V7" s="147"/>
      <c r="W7" s="147"/>
    </row>
    <row r="8" spans="1:23" ht="15" customHeight="1">
      <c r="A8" s="34"/>
      <c r="B8" s="34"/>
      <c r="C8" s="34"/>
      <c r="D8" s="34" t="s">
        <v>96</v>
      </c>
      <c r="E8" s="24"/>
      <c r="F8" s="30">
        <v>1312356.12</v>
      </c>
      <c r="G8" s="30">
        <v>801210.12</v>
      </c>
      <c r="H8" s="30">
        <v>679544.7</v>
      </c>
      <c r="I8" s="30">
        <v>121665.42</v>
      </c>
      <c r="J8" s="30">
        <v>0</v>
      </c>
      <c r="K8" s="30">
        <v>511146</v>
      </c>
      <c r="L8" s="30">
        <v>0</v>
      </c>
      <c r="M8" s="30">
        <v>352526</v>
      </c>
      <c r="N8" s="30">
        <v>158620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W8" s="9"/>
    </row>
    <row r="9" spans="1:20" ht="15" customHeight="1">
      <c r="A9" s="34"/>
      <c r="B9" s="34"/>
      <c r="C9" s="34"/>
      <c r="D9" s="34" t="s">
        <v>98</v>
      </c>
      <c r="E9" s="24" t="s">
        <v>131</v>
      </c>
      <c r="F9" s="30">
        <v>1312356.12</v>
      </c>
      <c r="G9" s="30">
        <v>801210.12</v>
      </c>
      <c r="H9" s="30">
        <v>679544.7</v>
      </c>
      <c r="I9" s="30">
        <v>121665.42</v>
      </c>
      <c r="J9" s="30">
        <v>0</v>
      </c>
      <c r="K9" s="30">
        <v>511146</v>
      </c>
      <c r="L9" s="30">
        <v>0</v>
      </c>
      <c r="M9" s="30">
        <v>352526</v>
      </c>
      <c r="N9" s="30">
        <v>158620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</row>
    <row r="10" spans="1:20" ht="15" customHeight="1">
      <c r="A10" s="34" t="s">
        <v>100</v>
      </c>
      <c r="B10" s="34" t="s">
        <v>101</v>
      </c>
      <c r="C10" s="34" t="s">
        <v>102</v>
      </c>
      <c r="D10" s="34" t="s">
        <v>103</v>
      </c>
      <c r="E10" s="24" t="s">
        <v>132</v>
      </c>
      <c r="F10" s="30">
        <v>629336.42</v>
      </c>
      <c r="G10" s="30">
        <v>629336.42</v>
      </c>
      <c r="H10" s="30">
        <v>507671</v>
      </c>
      <c r="I10" s="30">
        <v>121665.42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20" ht="15" customHeight="1">
      <c r="A11" s="34" t="s">
        <v>100</v>
      </c>
      <c r="B11" s="34" t="s">
        <v>101</v>
      </c>
      <c r="C11" s="34" t="s">
        <v>105</v>
      </c>
      <c r="D11" s="34" t="s">
        <v>103</v>
      </c>
      <c r="E11" s="24" t="s">
        <v>133</v>
      </c>
      <c r="F11" s="30">
        <v>511146</v>
      </c>
      <c r="G11" s="30">
        <v>0</v>
      </c>
      <c r="H11" s="30">
        <v>0</v>
      </c>
      <c r="I11" s="30">
        <v>0</v>
      </c>
      <c r="J11" s="30">
        <v>0</v>
      </c>
      <c r="K11" s="30">
        <v>511146</v>
      </c>
      <c r="L11" s="30">
        <v>0</v>
      </c>
      <c r="M11" s="30">
        <v>352526</v>
      </c>
      <c r="N11" s="30">
        <v>158620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</row>
    <row r="12" spans="1:20" ht="15" customHeight="1">
      <c r="A12" s="34" t="s">
        <v>107</v>
      </c>
      <c r="B12" s="34" t="s">
        <v>108</v>
      </c>
      <c r="C12" s="34" t="s">
        <v>108</v>
      </c>
      <c r="D12" s="34" t="s">
        <v>103</v>
      </c>
      <c r="E12" s="24" t="s">
        <v>134</v>
      </c>
      <c r="F12" s="30">
        <v>65054.2</v>
      </c>
      <c r="G12" s="30">
        <v>65054.2</v>
      </c>
      <c r="H12" s="30">
        <v>65054.2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</row>
    <row r="13" spans="1:20" ht="15" customHeight="1">
      <c r="A13" s="34" t="s">
        <v>110</v>
      </c>
      <c r="B13" s="34" t="s">
        <v>111</v>
      </c>
      <c r="C13" s="34" t="s">
        <v>102</v>
      </c>
      <c r="D13" s="34" t="s">
        <v>103</v>
      </c>
      <c r="E13" s="24" t="s">
        <v>135</v>
      </c>
      <c r="F13" s="30">
        <v>47626.98</v>
      </c>
      <c r="G13" s="30">
        <v>47626.98</v>
      </c>
      <c r="H13" s="30">
        <v>47626.98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</row>
    <row r="14" spans="1:20" ht="15" customHeight="1">
      <c r="A14" s="34" t="s">
        <v>113</v>
      </c>
      <c r="B14" s="34" t="s">
        <v>114</v>
      </c>
      <c r="C14" s="34" t="s">
        <v>102</v>
      </c>
      <c r="D14" s="34" t="s">
        <v>103</v>
      </c>
      <c r="E14" s="24" t="s">
        <v>136</v>
      </c>
      <c r="F14" s="30">
        <v>59192.52</v>
      </c>
      <c r="G14" s="30">
        <v>59192.52</v>
      </c>
      <c r="H14" s="30">
        <v>59192.52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</row>
    <row r="15" spans="5:10" ht="9.75" customHeight="1">
      <c r="E15" s="9"/>
      <c r="J15" s="9"/>
    </row>
    <row r="16" ht="9.75" customHeight="1">
      <c r="E16" s="9"/>
    </row>
    <row r="17" spans="2:5" ht="9.75" customHeight="1">
      <c r="B17" s="9"/>
      <c r="E17" s="9"/>
    </row>
    <row r="18" ht="12.75" customHeight="1"/>
    <row r="19" ht="12.75" customHeight="1"/>
    <row r="20" ht="9.75" customHeight="1">
      <c r="F20" s="9"/>
    </row>
    <row r="21" ht="9.75" customHeight="1">
      <c r="G21" s="9"/>
    </row>
    <row r="22" ht="12.75" customHeight="1"/>
    <row r="23" ht="9.75" customHeight="1">
      <c r="E23" s="9"/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showGridLines="0" showZeros="0" zoomScalePageLayoutView="0" workbookViewId="0" topLeftCell="A1">
      <selection activeCell="J21" sqref="J21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</cols>
  <sheetData>
    <row r="1" spans="1:255" ht="15" customHeight="1">
      <c r="A1" s="98"/>
      <c r="B1" s="99"/>
      <c r="C1" s="99"/>
      <c r="D1" s="99"/>
      <c r="E1" s="99" t="s">
        <v>137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  <c r="IT1" s="135"/>
      <c r="IU1" s="135"/>
    </row>
    <row r="2" spans="1:255" ht="30" customHeight="1">
      <c r="A2" s="100" t="s">
        <v>8</v>
      </c>
      <c r="B2" s="101"/>
      <c r="C2" s="101"/>
      <c r="D2" s="101"/>
      <c r="E2" s="10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</row>
    <row r="3" spans="1:255" ht="15" customHeight="1">
      <c r="A3" s="102"/>
      <c r="B3" s="1"/>
      <c r="C3" s="1"/>
      <c r="D3" s="1"/>
      <c r="E3" s="99" t="s">
        <v>9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34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</row>
    <row r="4" spans="1:255" ht="15" customHeight="1">
      <c r="A4" s="103" t="s">
        <v>10</v>
      </c>
      <c r="B4" s="104"/>
      <c r="C4" s="103" t="s">
        <v>11</v>
      </c>
      <c r="D4" s="105"/>
      <c r="E4" s="10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</row>
    <row r="5" spans="1:255" ht="15" customHeight="1">
      <c r="A5" s="16" t="s">
        <v>12</v>
      </c>
      <c r="B5" s="19" t="s">
        <v>138</v>
      </c>
      <c r="C5" s="16" t="s">
        <v>139</v>
      </c>
      <c r="D5" s="19" t="s">
        <v>86</v>
      </c>
      <c r="E5" s="19" t="s">
        <v>140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</row>
    <row r="6" spans="1:255" ht="15" customHeight="1">
      <c r="A6" s="106" t="s">
        <v>15</v>
      </c>
      <c r="B6" s="107">
        <v>1312356.12</v>
      </c>
      <c r="C6" s="108" t="s">
        <v>16</v>
      </c>
      <c r="D6" s="109">
        <f aca="true" t="shared" si="0" ref="D6:D31">E6</f>
        <v>1140482.42</v>
      </c>
      <c r="E6" s="107">
        <v>1140482.42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</row>
    <row r="7" spans="1:255" ht="15" customHeight="1">
      <c r="A7" s="110" t="s">
        <v>24</v>
      </c>
      <c r="B7" s="107">
        <v>0</v>
      </c>
      <c r="C7" s="108" t="s">
        <v>19</v>
      </c>
      <c r="D7" s="109">
        <f t="shared" si="0"/>
        <v>0</v>
      </c>
      <c r="E7" s="107">
        <v>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</row>
    <row r="8" spans="1:255" ht="15" customHeight="1">
      <c r="A8" s="106" t="s">
        <v>27</v>
      </c>
      <c r="B8" s="30">
        <v>0</v>
      </c>
      <c r="C8" s="108" t="s">
        <v>22</v>
      </c>
      <c r="D8" s="109">
        <f t="shared" si="0"/>
        <v>0</v>
      </c>
      <c r="E8" s="107">
        <v>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</row>
    <row r="9" spans="1:255" ht="15" customHeight="1">
      <c r="A9" s="111"/>
      <c r="B9" s="30"/>
      <c r="C9" s="108" t="s">
        <v>25</v>
      </c>
      <c r="D9" s="109">
        <f t="shared" si="0"/>
        <v>0</v>
      </c>
      <c r="E9" s="107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  <row r="10" spans="1:255" ht="15" customHeight="1">
      <c r="A10" s="111"/>
      <c r="B10" s="30"/>
      <c r="C10" s="108" t="s">
        <v>28</v>
      </c>
      <c r="D10" s="109">
        <f t="shared" si="0"/>
        <v>0</v>
      </c>
      <c r="E10" s="107">
        <v>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</row>
    <row r="11" spans="1:255" ht="15" customHeight="1">
      <c r="A11" s="112"/>
      <c r="B11" s="30"/>
      <c r="C11" s="108" t="s">
        <v>31</v>
      </c>
      <c r="D11" s="109">
        <f t="shared" si="0"/>
        <v>0</v>
      </c>
      <c r="E11" s="107"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</row>
    <row r="12" spans="1:255" ht="15" customHeight="1">
      <c r="A12" s="113"/>
      <c r="B12" s="30"/>
      <c r="C12" s="108" t="s">
        <v>33</v>
      </c>
      <c r="D12" s="109">
        <f t="shared" si="0"/>
        <v>0</v>
      </c>
      <c r="E12" s="107"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</row>
    <row r="13" spans="1:255" ht="15" customHeight="1">
      <c r="A13" s="113"/>
      <c r="B13" s="30"/>
      <c r="C13" s="108" t="s">
        <v>35</v>
      </c>
      <c r="D13" s="39">
        <f t="shared" si="0"/>
        <v>65054.2</v>
      </c>
      <c r="E13" s="107">
        <v>65054.2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</row>
    <row r="14" spans="1:255" ht="15" customHeight="1">
      <c r="A14" s="111"/>
      <c r="B14" s="30"/>
      <c r="C14" s="108" t="s">
        <v>36</v>
      </c>
      <c r="D14" s="114">
        <f t="shared" si="0"/>
        <v>47626.98</v>
      </c>
      <c r="E14" s="107">
        <v>47626.98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</row>
    <row r="15" spans="1:255" ht="15" customHeight="1">
      <c r="A15" s="111"/>
      <c r="B15" s="115"/>
      <c r="C15" s="108" t="s">
        <v>38</v>
      </c>
      <c r="D15" s="114">
        <f t="shared" si="0"/>
        <v>0</v>
      </c>
      <c r="E15" s="107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</row>
    <row r="16" spans="1:255" ht="15" customHeight="1">
      <c r="A16" s="111"/>
      <c r="B16" s="107"/>
      <c r="C16" s="108" t="s">
        <v>40</v>
      </c>
      <c r="D16" s="114">
        <f t="shared" si="0"/>
        <v>0</v>
      </c>
      <c r="E16" s="107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</row>
    <row r="17" spans="1:255" ht="15" customHeight="1">
      <c r="A17" s="116"/>
      <c r="B17" s="107"/>
      <c r="C17" s="108" t="s">
        <v>42</v>
      </c>
      <c r="D17" s="114">
        <f t="shared" si="0"/>
        <v>0</v>
      </c>
      <c r="E17" s="10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</row>
    <row r="18" spans="1:255" ht="15" customHeight="1">
      <c r="A18" s="106"/>
      <c r="B18" s="107"/>
      <c r="C18" s="108" t="s">
        <v>44</v>
      </c>
      <c r="D18" s="114">
        <f t="shared" si="0"/>
        <v>0</v>
      </c>
      <c r="E18" s="30"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</row>
    <row r="19" spans="1:255" ht="15" customHeight="1">
      <c r="A19" s="106"/>
      <c r="B19" s="107"/>
      <c r="C19" s="108" t="s">
        <v>46</v>
      </c>
      <c r="D19" s="114">
        <f t="shared" si="0"/>
        <v>0</v>
      </c>
      <c r="E19" s="115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</row>
    <row r="20" spans="1:255" ht="15" customHeight="1">
      <c r="A20" s="106"/>
      <c r="B20" s="107"/>
      <c r="C20" s="108" t="s">
        <v>48</v>
      </c>
      <c r="D20" s="114">
        <f t="shared" si="0"/>
        <v>0</v>
      </c>
      <c r="E20" s="11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</row>
    <row r="21" spans="1:255" ht="15" customHeight="1">
      <c r="A21" s="106"/>
      <c r="B21" s="107"/>
      <c r="C21" s="108" t="s">
        <v>49</v>
      </c>
      <c r="D21" s="114">
        <f t="shared" si="0"/>
        <v>0</v>
      </c>
      <c r="E21" s="107"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</row>
    <row r="22" spans="1:255" ht="15" customHeight="1">
      <c r="A22" s="106"/>
      <c r="B22" s="107"/>
      <c r="C22" s="108" t="s">
        <v>50</v>
      </c>
      <c r="D22" s="114">
        <f t="shared" si="0"/>
        <v>0</v>
      </c>
      <c r="E22" s="10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</row>
    <row r="23" spans="1:255" ht="15" customHeight="1">
      <c r="A23" s="106"/>
      <c r="B23" s="30"/>
      <c r="C23" s="118" t="s">
        <v>51</v>
      </c>
      <c r="D23" s="114">
        <f t="shared" si="0"/>
        <v>0</v>
      </c>
      <c r="E23" s="117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  <c r="IT23" s="135"/>
      <c r="IU23" s="135"/>
    </row>
    <row r="24" spans="1:255" ht="15" customHeight="1">
      <c r="A24" s="113"/>
      <c r="B24" s="119"/>
      <c r="C24" s="118" t="s">
        <v>52</v>
      </c>
      <c r="D24" s="114">
        <f t="shared" si="0"/>
        <v>59192.52</v>
      </c>
      <c r="E24" s="117">
        <v>59192.52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</row>
    <row r="25" spans="1:255" ht="15" customHeight="1">
      <c r="A25" s="113"/>
      <c r="B25" s="119"/>
      <c r="C25" s="118" t="s">
        <v>53</v>
      </c>
      <c r="D25" s="114">
        <f t="shared" si="0"/>
        <v>0</v>
      </c>
      <c r="E25" s="117"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  <c r="IT25" s="135"/>
      <c r="IU25" s="135"/>
    </row>
    <row r="26" spans="1:255" ht="15" customHeight="1">
      <c r="A26" s="113"/>
      <c r="B26" s="119"/>
      <c r="C26" s="106" t="s">
        <v>54</v>
      </c>
      <c r="D26" s="114">
        <f t="shared" si="0"/>
        <v>0</v>
      </c>
      <c r="E26" s="117">
        <v>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35"/>
    </row>
    <row r="27" spans="1:255" ht="15" customHeight="1">
      <c r="A27" s="106"/>
      <c r="B27" s="30"/>
      <c r="C27" s="118" t="s">
        <v>55</v>
      </c>
      <c r="D27" s="114">
        <f t="shared" si="0"/>
        <v>0</v>
      </c>
      <c r="E27" s="117"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</row>
    <row r="28" spans="1:255" ht="15" customHeight="1">
      <c r="A28" s="106"/>
      <c r="B28" s="115"/>
      <c r="C28" s="118" t="s">
        <v>56</v>
      </c>
      <c r="D28" s="114">
        <f t="shared" si="0"/>
        <v>0</v>
      </c>
      <c r="E28" s="120"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  <c r="IT28" s="135"/>
      <c r="IU28" s="135"/>
    </row>
    <row r="29" spans="1:255" ht="15" customHeight="1">
      <c r="A29" s="106"/>
      <c r="B29" s="30"/>
      <c r="C29" s="118" t="s">
        <v>57</v>
      </c>
      <c r="D29" s="114">
        <f t="shared" si="0"/>
        <v>0</v>
      </c>
      <c r="E29" s="121"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5"/>
      <c r="HQ29" s="135"/>
      <c r="HR29" s="135"/>
      <c r="HS29" s="135"/>
      <c r="HT29" s="135"/>
      <c r="HU29" s="135"/>
      <c r="HV29" s="135"/>
      <c r="HW29" s="135"/>
      <c r="HX29" s="135"/>
      <c r="HY29" s="135"/>
      <c r="HZ29" s="135"/>
      <c r="IA29" s="135"/>
      <c r="IB29" s="135"/>
      <c r="IC29" s="135"/>
      <c r="ID29" s="135"/>
      <c r="IE29" s="135"/>
      <c r="IF29" s="135"/>
      <c r="IG29" s="135"/>
      <c r="IH29" s="135"/>
      <c r="II29" s="135"/>
      <c r="IJ29" s="135"/>
      <c r="IK29" s="135"/>
      <c r="IL29" s="135"/>
      <c r="IM29" s="135"/>
      <c r="IN29" s="135"/>
      <c r="IO29" s="135"/>
      <c r="IP29" s="135"/>
      <c r="IQ29" s="135"/>
      <c r="IR29" s="135"/>
      <c r="IS29" s="135"/>
      <c r="IT29" s="135"/>
      <c r="IU29" s="135"/>
    </row>
    <row r="30" spans="1:255" ht="15" customHeight="1">
      <c r="A30" s="113"/>
      <c r="B30" s="30"/>
      <c r="C30" s="106" t="s">
        <v>58</v>
      </c>
      <c r="D30" s="114">
        <f t="shared" si="0"/>
        <v>0</v>
      </c>
      <c r="E30" s="121"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</row>
    <row r="31" spans="1:255" ht="15" customHeight="1">
      <c r="A31" s="106"/>
      <c r="B31" s="107"/>
      <c r="C31" s="106" t="s">
        <v>59</v>
      </c>
      <c r="D31" s="114">
        <f t="shared" si="0"/>
        <v>0</v>
      </c>
      <c r="E31" s="115"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</row>
    <row r="32" spans="1:255" ht="15" customHeight="1">
      <c r="A32" s="122" t="s">
        <v>60</v>
      </c>
      <c r="B32" s="107">
        <f>B6+B7+B8</f>
        <v>1312356.12</v>
      </c>
      <c r="C32" s="123" t="s">
        <v>61</v>
      </c>
      <c r="D32" s="114">
        <f>SUM(D6:D31)</f>
        <v>1312356.1199999999</v>
      </c>
      <c r="E32" s="30">
        <f>SUM(E6:E31)</f>
        <v>1312356.1199999999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  <c r="IU32" s="135"/>
    </row>
    <row r="33" spans="1:255" ht="15" customHeight="1">
      <c r="A33" s="106" t="s">
        <v>141</v>
      </c>
      <c r="B33" s="107">
        <v>0</v>
      </c>
      <c r="C33" s="124" t="s">
        <v>63</v>
      </c>
      <c r="D33" s="114">
        <f>B33</f>
        <v>0</v>
      </c>
      <c r="E33" s="125">
        <f>D33</f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</row>
    <row r="34" spans="1:255" ht="15" customHeight="1">
      <c r="A34" s="106" t="s">
        <v>65</v>
      </c>
      <c r="B34" s="107">
        <v>0</v>
      </c>
      <c r="C34" s="126"/>
      <c r="D34" s="121"/>
      <c r="E34" s="12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</row>
    <row r="35" spans="1:255" ht="15" customHeight="1">
      <c r="A35" s="106" t="s">
        <v>67</v>
      </c>
      <c r="B35" s="30">
        <v>0</v>
      </c>
      <c r="C35" s="126"/>
      <c r="D35" s="30"/>
      <c r="E35" s="12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</row>
    <row r="36" spans="1:255" ht="15" customHeight="1">
      <c r="A36" s="112"/>
      <c r="B36" s="121"/>
      <c r="C36" s="128"/>
      <c r="D36" s="30"/>
      <c r="E36" s="12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</row>
    <row r="37" spans="1:255" ht="15" customHeight="1">
      <c r="A37" s="122" t="s">
        <v>69</v>
      </c>
      <c r="B37" s="127">
        <f>B32+B33</f>
        <v>1312356.12</v>
      </c>
      <c r="C37" s="130" t="s">
        <v>70</v>
      </c>
      <c r="D37" s="131">
        <f>D32+D33</f>
        <v>1312356.1199999999</v>
      </c>
      <c r="E37" s="30">
        <f>E32+E33</f>
        <v>1312356.1199999999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</row>
    <row r="38" ht="15" customHeight="1"/>
    <row r="39" spans="1:255" ht="15" customHeight="1">
      <c r="A39" s="8"/>
      <c r="B39" s="8"/>
      <c r="C39" s="8"/>
      <c r="D39" s="8"/>
      <c r="E39" s="133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5"/>
      <c r="GK39" s="135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  <c r="HI39" s="135"/>
      <c r="HJ39" s="135"/>
      <c r="HK39" s="135"/>
      <c r="HL39" s="135"/>
      <c r="HM39" s="135"/>
      <c r="HN39" s="135"/>
      <c r="HO39" s="135"/>
      <c r="HP39" s="135"/>
      <c r="HQ39" s="135"/>
      <c r="HR39" s="135"/>
      <c r="HS39" s="135"/>
      <c r="HT39" s="135"/>
      <c r="HU39" s="135"/>
      <c r="HV39" s="135"/>
      <c r="HW39" s="135"/>
      <c r="HX39" s="135"/>
      <c r="HY39" s="135"/>
      <c r="HZ39" s="135"/>
      <c r="IA39" s="135"/>
      <c r="IB39" s="135"/>
      <c r="IC39" s="135"/>
      <c r="ID39" s="135"/>
      <c r="IE39" s="135"/>
      <c r="IF39" s="135"/>
      <c r="IG39" s="135"/>
      <c r="IH39" s="135"/>
      <c r="II39" s="135"/>
      <c r="IJ39" s="135"/>
      <c r="IK39" s="135"/>
      <c r="IL39" s="135"/>
      <c r="IM39" s="135"/>
      <c r="IN39" s="135"/>
      <c r="IO39" s="135"/>
      <c r="IP39" s="135"/>
      <c r="IQ39" s="135"/>
      <c r="IR39" s="135"/>
      <c r="IS39" s="135"/>
      <c r="IT39" s="135"/>
      <c r="IU39" s="135"/>
    </row>
    <row r="40" ht="15" customHeight="1">
      <c r="C40" s="9"/>
    </row>
  </sheetData>
  <sheetProtection/>
  <printOptions horizontalCentered="1"/>
  <pageMargins left="0.59" right="0.59" top="0.16" bottom="0.21" header="0.6" footer="0.26"/>
  <pageSetup fitToHeight="999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zoomScalePageLayoutView="0" workbookViewId="0" topLeftCell="A1">
      <selection activeCell="O3" sqref="O3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17" style="0" customWidth="1"/>
    <col min="7" max="7" width="13" style="0" customWidth="1"/>
    <col min="8" max="8" width="14.5" style="0" customWidth="1"/>
    <col min="9" max="9" width="15" style="0" customWidth="1"/>
    <col min="10" max="10" width="10.16015625" style="0" customWidth="1"/>
    <col min="11" max="11" width="13.83203125" style="0" customWidth="1"/>
    <col min="12" max="12" width="7.83203125" style="0" customWidth="1"/>
    <col min="13" max="13" width="16" style="0" customWidth="1"/>
    <col min="14" max="14" width="13.16015625" style="0" customWidth="1"/>
    <col min="15" max="20" width="7.83203125" style="0" customWidth="1"/>
    <col min="21" max="23" width="6" style="0" customWidth="1"/>
  </cols>
  <sheetData>
    <row r="1" spans="1:23" ht="19.5" customHeight="1">
      <c r="A1" s="51"/>
      <c r="B1" s="51"/>
      <c r="C1" s="71"/>
      <c r="D1" s="71"/>
      <c r="E1" s="72"/>
      <c r="F1" s="73"/>
      <c r="G1" s="73"/>
      <c r="H1" s="73"/>
      <c r="I1" s="73"/>
      <c r="J1" s="73"/>
      <c r="K1" s="73"/>
      <c r="L1" s="73"/>
      <c r="M1" s="73"/>
      <c r="N1" s="73"/>
      <c r="O1" s="51"/>
      <c r="P1" s="51"/>
      <c r="Q1" s="51"/>
      <c r="R1" s="51"/>
      <c r="S1" s="51"/>
      <c r="T1" s="71" t="s">
        <v>142</v>
      </c>
      <c r="U1" s="72"/>
      <c r="V1" s="72"/>
      <c r="W1" s="84"/>
    </row>
    <row r="2" spans="1:23" ht="19.5" customHeight="1">
      <c r="A2" s="74" t="s">
        <v>143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85"/>
      <c r="V2" s="86"/>
      <c r="W2" s="87"/>
    </row>
    <row r="3" spans="1:23" ht="18.75" customHeight="1">
      <c r="A3" s="56"/>
      <c r="B3" s="56"/>
      <c r="C3" s="76"/>
      <c r="D3" s="76"/>
      <c r="E3" s="72"/>
      <c r="F3" s="73"/>
      <c r="G3" s="73"/>
      <c r="H3" s="73"/>
      <c r="I3" s="73"/>
      <c r="J3" s="73"/>
      <c r="K3" s="73"/>
      <c r="L3" s="73"/>
      <c r="M3" s="73"/>
      <c r="N3" s="73"/>
      <c r="O3" s="56"/>
      <c r="P3" s="56"/>
      <c r="Q3" s="56"/>
      <c r="R3" s="56"/>
      <c r="S3" s="56"/>
      <c r="T3" s="71" t="s">
        <v>9</v>
      </c>
      <c r="U3" s="72"/>
      <c r="V3" s="88"/>
      <c r="W3" s="84"/>
    </row>
    <row r="4" spans="1:23" ht="17.25" customHeight="1">
      <c r="A4" s="29" t="s">
        <v>73</v>
      </c>
      <c r="B4" s="29"/>
      <c r="C4" s="29"/>
      <c r="D4" s="205" t="s">
        <v>74</v>
      </c>
      <c r="E4" s="212" t="s">
        <v>144</v>
      </c>
      <c r="F4" s="205" t="s">
        <v>86</v>
      </c>
      <c r="G4" s="60" t="s">
        <v>120</v>
      </c>
      <c r="H4" s="60"/>
      <c r="I4" s="60"/>
      <c r="J4" s="60"/>
      <c r="K4" s="64" t="s">
        <v>121</v>
      </c>
      <c r="L4" s="64"/>
      <c r="M4" s="64"/>
      <c r="N4" s="64"/>
      <c r="O4" s="64"/>
      <c r="P4" s="64"/>
      <c r="Q4" s="64"/>
      <c r="R4" s="64"/>
      <c r="S4" s="64"/>
      <c r="T4" s="64"/>
      <c r="U4" s="86"/>
      <c r="V4" s="86"/>
      <c r="W4" s="87"/>
    </row>
    <row r="5" spans="1:23" ht="40.5" customHeight="1">
      <c r="A5" s="77" t="s">
        <v>77</v>
      </c>
      <c r="B5" s="77" t="s">
        <v>78</v>
      </c>
      <c r="C5" s="77" t="s">
        <v>79</v>
      </c>
      <c r="D5" s="205"/>
      <c r="E5" s="213"/>
      <c r="F5" s="205"/>
      <c r="G5" s="79" t="s">
        <v>89</v>
      </c>
      <c r="H5" s="79" t="s">
        <v>122</v>
      </c>
      <c r="I5" s="79" t="s">
        <v>123</v>
      </c>
      <c r="J5" s="79" t="s">
        <v>124</v>
      </c>
      <c r="K5" s="79" t="s">
        <v>89</v>
      </c>
      <c r="L5" s="79" t="s">
        <v>122</v>
      </c>
      <c r="M5" s="79" t="s">
        <v>123</v>
      </c>
      <c r="N5" s="79" t="s">
        <v>124</v>
      </c>
      <c r="O5" s="97" t="s">
        <v>125</v>
      </c>
      <c r="P5" s="97" t="s">
        <v>145</v>
      </c>
      <c r="Q5" s="97" t="s">
        <v>127</v>
      </c>
      <c r="R5" s="97" t="s">
        <v>128</v>
      </c>
      <c r="S5" s="13" t="s">
        <v>129</v>
      </c>
      <c r="T5" s="13" t="s">
        <v>130</v>
      </c>
      <c r="U5" s="89"/>
      <c r="V5" s="89"/>
      <c r="W5" s="90"/>
    </row>
    <row r="6" spans="1:23" ht="19.5" customHeight="1">
      <c r="A6" s="19" t="s">
        <v>95</v>
      </c>
      <c r="B6" s="19" t="s">
        <v>95</v>
      </c>
      <c r="C6" s="19" t="s">
        <v>95</v>
      </c>
      <c r="D6" s="17" t="s">
        <v>95</v>
      </c>
      <c r="E6" s="19" t="s">
        <v>95</v>
      </c>
      <c r="F6" s="61">
        <v>1</v>
      </c>
      <c r="G6" s="19">
        <f aca="true" t="shared" si="0" ref="G6:T6">F6+1</f>
        <v>2</v>
      </c>
      <c r="H6" s="19">
        <f t="shared" si="0"/>
        <v>3</v>
      </c>
      <c r="I6" s="19">
        <f t="shared" si="0"/>
        <v>4</v>
      </c>
      <c r="J6" s="19">
        <f t="shared" si="0"/>
        <v>5</v>
      </c>
      <c r="K6" s="19">
        <f t="shared" si="0"/>
        <v>6</v>
      </c>
      <c r="L6" s="19">
        <f t="shared" si="0"/>
        <v>7</v>
      </c>
      <c r="M6" s="19">
        <f t="shared" si="0"/>
        <v>8</v>
      </c>
      <c r="N6" s="19">
        <f t="shared" si="0"/>
        <v>9</v>
      </c>
      <c r="O6" s="19">
        <f t="shared" si="0"/>
        <v>10</v>
      </c>
      <c r="P6" s="19">
        <f t="shared" si="0"/>
        <v>11</v>
      </c>
      <c r="Q6" s="19">
        <f t="shared" si="0"/>
        <v>12</v>
      </c>
      <c r="R6" s="19">
        <f t="shared" si="0"/>
        <v>13</v>
      </c>
      <c r="S6" s="19">
        <f t="shared" si="0"/>
        <v>14</v>
      </c>
      <c r="T6" s="19">
        <f t="shared" si="0"/>
        <v>15</v>
      </c>
      <c r="U6" s="91"/>
      <c r="V6" s="92"/>
      <c r="W6" s="92"/>
    </row>
    <row r="7" spans="1:23" ht="19.5" customHeight="1">
      <c r="A7" s="80"/>
      <c r="B7" s="80"/>
      <c r="C7" s="80"/>
      <c r="D7" s="80"/>
      <c r="E7" s="96" t="s">
        <v>86</v>
      </c>
      <c r="F7" s="30">
        <v>1312356.12</v>
      </c>
      <c r="G7" s="30">
        <v>801210.12</v>
      </c>
      <c r="H7" s="30">
        <v>679544.7</v>
      </c>
      <c r="I7" s="30">
        <v>121665.42</v>
      </c>
      <c r="J7" s="30">
        <v>0</v>
      </c>
      <c r="K7" s="30">
        <v>511146</v>
      </c>
      <c r="L7" s="30">
        <v>0</v>
      </c>
      <c r="M7" s="30">
        <v>352526</v>
      </c>
      <c r="N7" s="30">
        <v>158620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93"/>
      <c r="V7" s="93"/>
      <c r="W7" s="93"/>
    </row>
    <row r="8" spans="1:23" ht="19.5" customHeight="1">
      <c r="A8" s="80"/>
      <c r="B8" s="80"/>
      <c r="C8" s="80"/>
      <c r="D8" s="80" t="s">
        <v>96</v>
      </c>
      <c r="E8" s="96" t="s">
        <v>97</v>
      </c>
      <c r="F8" s="30">
        <v>1312356.12</v>
      </c>
      <c r="G8" s="30">
        <v>801210.12</v>
      </c>
      <c r="H8" s="30">
        <v>679544.7</v>
      </c>
      <c r="I8" s="30">
        <v>121665.42</v>
      </c>
      <c r="J8" s="30">
        <v>0</v>
      </c>
      <c r="K8" s="30">
        <v>511146</v>
      </c>
      <c r="L8" s="30">
        <v>0</v>
      </c>
      <c r="M8" s="30">
        <v>352526</v>
      </c>
      <c r="N8" s="30">
        <v>158620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W8" s="84"/>
    </row>
    <row r="9" spans="1:20" ht="19.5" customHeight="1">
      <c r="A9" s="80"/>
      <c r="B9" s="80"/>
      <c r="C9" s="80"/>
      <c r="D9" s="80" t="s">
        <v>98</v>
      </c>
      <c r="E9" s="96" t="s">
        <v>99</v>
      </c>
      <c r="F9" s="30">
        <v>1312356.12</v>
      </c>
      <c r="G9" s="30">
        <v>801210.12</v>
      </c>
      <c r="H9" s="30">
        <v>679544.7</v>
      </c>
      <c r="I9" s="30">
        <v>121665.42</v>
      </c>
      <c r="J9" s="30">
        <v>0</v>
      </c>
      <c r="K9" s="30">
        <v>511146</v>
      </c>
      <c r="L9" s="30">
        <v>0</v>
      </c>
      <c r="M9" s="30">
        <v>352526</v>
      </c>
      <c r="N9" s="30">
        <v>158620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</row>
    <row r="10" spans="1:20" ht="33" customHeight="1">
      <c r="A10" s="80" t="s">
        <v>100</v>
      </c>
      <c r="B10" s="80" t="s">
        <v>101</v>
      </c>
      <c r="C10" s="80" t="s">
        <v>102</v>
      </c>
      <c r="D10" s="80" t="s">
        <v>103</v>
      </c>
      <c r="E10" s="96" t="s">
        <v>104</v>
      </c>
      <c r="F10" s="30">
        <v>629336.42</v>
      </c>
      <c r="G10" s="30">
        <v>629336.42</v>
      </c>
      <c r="H10" s="30">
        <v>507671</v>
      </c>
      <c r="I10" s="30">
        <v>121665.42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20" ht="27.75" customHeight="1">
      <c r="A11" s="80" t="s">
        <v>100</v>
      </c>
      <c r="B11" s="80" t="s">
        <v>101</v>
      </c>
      <c r="C11" s="80" t="s">
        <v>105</v>
      </c>
      <c r="D11" s="80" t="s">
        <v>103</v>
      </c>
      <c r="E11" s="96" t="s">
        <v>106</v>
      </c>
      <c r="F11" s="30">
        <v>511146</v>
      </c>
      <c r="G11" s="30">
        <v>0</v>
      </c>
      <c r="H11" s="30">
        <v>0</v>
      </c>
      <c r="I11" s="30">
        <v>0</v>
      </c>
      <c r="J11" s="30">
        <v>0</v>
      </c>
      <c r="K11" s="30">
        <v>511146</v>
      </c>
      <c r="L11" s="30">
        <v>0</v>
      </c>
      <c r="M11" s="30">
        <v>352526</v>
      </c>
      <c r="N11" s="30">
        <v>158620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</row>
    <row r="12" spans="1:20" ht="31.5" customHeight="1">
      <c r="A12" s="80" t="s">
        <v>107</v>
      </c>
      <c r="B12" s="80" t="s">
        <v>108</v>
      </c>
      <c r="C12" s="80" t="s">
        <v>108</v>
      </c>
      <c r="D12" s="80" t="s">
        <v>103</v>
      </c>
      <c r="E12" s="96" t="s">
        <v>109</v>
      </c>
      <c r="F12" s="30">
        <v>65054.2</v>
      </c>
      <c r="G12" s="30">
        <v>65054.2</v>
      </c>
      <c r="H12" s="30">
        <v>65054.2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</row>
    <row r="13" spans="1:20" ht="19.5" customHeight="1">
      <c r="A13" s="80" t="s">
        <v>110</v>
      </c>
      <c r="B13" s="80" t="s">
        <v>111</v>
      </c>
      <c r="C13" s="80" t="s">
        <v>102</v>
      </c>
      <c r="D13" s="80" t="s">
        <v>103</v>
      </c>
      <c r="E13" s="96" t="s">
        <v>112</v>
      </c>
      <c r="F13" s="30">
        <v>47626.98</v>
      </c>
      <c r="G13" s="30">
        <v>47626.98</v>
      </c>
      <c r="H13" s="30">
        <v>47626.98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</row>
    <row r="14" spans="1:22" ht="19.5" customHeight="1">
      <c r="A14" s="80" t="s">
        <v>113</v>
      </c>
      <c r="B14" s="80" t="s">
        <v>114</v>
      </c>
      <c r="C14" s="80" t="s">
        <v>102</v>
      </c>
      <c r="D14" s="80" t="s">
        <v>103</v>
      </c>
      <c r="E14" s="96" t="s">
        <v>115</v>
      </c>
      <c r="F14" s="30">
        <v>59192.52</v>
      </c>
      <c r="G14" s="30">
        <v>59192.52</v>
      </c>
      <c r="H14" s="30">
        <v>59192.52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9"/>
      <c r="V14" s="9"/>
    </row>
    <row r="15" spans="1:22" ht="9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9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9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9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9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9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9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9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9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ht="12.75" customHeight="1"/>
    <row r="25" ht="12.75" customHeight="1"/>
    <row r="26" ht="12.75" customHeight="1"/>
    <row r="27" ht="12.75" customHeight="1"/>
    <row r="28" ht="9.75" customHeight="1">
      <c r="G28" s="9"/>
    </row>
  </sheetData>
  <sheetProtection/>
  <mergeCells count="3"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17.1601562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51"/>
      <c r="B1" s="51"/>
      <c r="C1" s="71"/>
      <c r="D1" s="72"/>
      <c r="E1" s="72"/>
      <c r="F1" s="73"/>
      <c r="G1" s="73"/>
      <c r="H1" s="71" t="s">
        <v>146</v>
      </c>
      <c r="I1" s="72"/>
      <c r="J1" s="72"/>
      <c r="K1" s="84"/>
    </row>
    <row r="2" spans="1:11" ht="19.5" customHeight="1">
      <c r="A2" s="74" t="s">
        <v>143</v>
      </c>
      <c r="B2" s="75"/>
      <c r="C2" s="75"/>
      <c r="D2" s="75"/>
      <c r="E2" s="75"/>
      <c r="F2" s="75"/>
      <c r="G2" s="75"/>
      <c r="H2" s="75"/>
      <c r="I2" s="85"/>
      <c r="J2" s="86"/>
      <c r="K2" s="87"/>
    </row>
    <row r="3" spans="1:11" ht="18.75" customHeight="1">
      <c r="A3" s="56"/>
      <c r="B3" s="56"/>
      <c r="C3" s="76"/>
      <c r="D3" s="72"/>
      <c r="E3" s="72"/>
      <c r="F3" s="73"/>
      <c r="G3" s="73"/>
      <c r="H3" s="71" t="s">
        <v>9</v>
      </c>
      <c r="I3" s="72"/>
      <c r="J3" s="88"/>
      <c r="K3" s="84"/>
    </row>
    <row r="4" spans="1:11" ht="17.25" customHeight="1">
      <c r="A4" s="29" t="s">
        <v>73</v>
      </c>
      <c r="B4" s="29"/>
      <c r="C4" s="205" t="s">
        <v>74</v>
      </c>
      <c r="D4" s="212" t="s">
        <v>147</v>
      </c>
      <c r="E4" s="212" t="s">
        <v>148</v>
      </c>
      <c r="F4" s="200" t="s">
        <v>86</v>
      </c>
      <c r="G4" s="200" t="s">
        <v>120</v>
      </c>
      <c r="H4" s="214" t="s">
        <v>121</v>
      </c>
      <c r="I4" s="86"/>
      <c r="J4" s="86"/>
      <c r="K4" s="87"/>
    </row>
    <row r="5" spans="1:11" ht="40.5" customHeight="1">
      <c r="A5" s="77" t="s">
        <v>77</v>
      </c>
      <c r="B5" s="77" t="s">
        <v>78</v>
      </c>
      <c r="C5" s="205"/>
      <c r="D5" s="213"/>
      <c r="E5" s="213"/>
      <c r="F5" s="200"/>
      <c r="G5" s="200"/>
      <c r="H5" s="214"/>
      <c r="I5" s="89"/>
      <c r="J5" s="89"/>
      <c r="K5" s="90"/>
    </row>
    <row r="6" spans="1:11" ht="19.5" customHeight="1">
      <c r="A6" s="19" t="s">
        <v>95</v>
      </c>
      <c r="B6" s="19" t="s">
        <v>95</v>
      </c>
      <c r="C6" s="17" t="s">
        <v>95</v>
      </c>
      <c r="D6" s="19" t="s">
        <v>95</v>
      </c>
      <c r="E6" s="61" t="s">
        <v>95</v>
      </c>
      <c r="F6" s="61">
        <v>1</v>
      </c>
      <c r="G6" s="94">
        <f>F6+1</f>
        <v>2</v>
      </c>
      <c r="H6" s="94">
        <f>G6+1</f>
        <v>3</v>
      </c>
      <c r="I6" s="91"/>
      <c r="J6" s="92"/>
      <c r="K6" s="92"/>
    </row>
    <row r="7" spans="1:11" ht="19.5" customHeight="1">
      <c r="A7" s="80"/>
      <c r="B7" s="80"/>
      <c r="C7" s="81"/>
      <c r="D7" s="95"/>
      <c r="E7" s="83"/>
      <c r="F7" s="27">
        <v>1312356.12</v>
      </c>
      <c r="G7" s="39">
        <v>801210.12</v>
      </c>
      <c r="H7" s="30">
        <v>511146</v>
      </c>
      <c r="I7" s="93"/>
      <c r="J7" s="93"/>
      <c r="K7" s="93"/>
    </row>
    <row r="8" spans="1:11" ht="19.5" customHeight="1">
      <c r="A8" s="80"/>
      <c r="B8" s="80"/>
      <c r="C8" s="81" t="s">
        <v>96</v>
      </c>
      <c r="D8" s="95"/>
      <c r="E8" s="83"/>
      <c r="F8" s="27">
        <v>1312356.12</v>
      </c>
      <c r="G8" s="39">
        <v>801210.12</v>
      </c>
      <c r="H8" s="30">
        <v>511146</v>
      </c>
      <c r="K8" s="84"/>
    </row>
    <row r="9" spans="1:8" ht="19.5" customHeight="1">
      <c r="A9" s="80"/>
      <c r="B9" s="80"/>
      <c r="C9" s="81" t="s">
        <v>98</v>
      </c>
      <c r="D9" s="95"/>
      <c r="E9" s="83"/>
      <c r="F9" s="27">
        <v>1312356.12</v>
      </c>
      <c r="G9" s="39">
        <v>801210.12</v>
      </c>
      <c r="H9" s="30">
        <v>511146</v>
      </c>
    </row>
    <row r="10" spans="1:8" ht="19.5" customHeight="1">
      <c r="A10" s="80"/>
      <c r="B10" s="80"/>
      <c r="C10" s="81"/>
      <c r="D10" s="95"/>
      <c r="E10" s="83" t="s">
        <v>149</v>
      </c>
      <c r="F10" s="27">
        <v>8400</v>
      </c>
      <c r="G10" s="39">
        <v>8400</v>
      </c>
      <c r="H10" s="30">
        <v>0</v>
      </c>
    </row>
    <row r="11" spans="1:8" ht="19.5" customHeight="1">
      <c r="A11" s="80" t="s">
        <v>100</v>
      </c>
      <c r="B11" s="80" t="s">
        <v>101</v>
      </c>
      <c r="C11" s="81" t="s">
        <v>150</v>
      </c>
      <c r="D11" s="95" t="s">
        <v>131</v>
      </c>
      <c r="E11" s="83" t="s">
        <v>151</v>
      </c>
      <c r="F11" s="27">
        <v>8400</v>
      </c>
      <c r="G11" s="39">
        <v>8400</v>
      </c>
      <c r="H11" s="30">
        <v>0</v>
      </c>
    </row>
    <row r="12" spans="1:8" ht="19.5" customHeight="1">
      <c r="A12" s="80"/>
      <c r="B12" s="80"/>
      <c r="C12" s="81"/>
      <c r="D12" s="95"/>
      <c r="E12" s="83" t="s">
        <v>152</v>
      </c>
      <c r="F12" s="27">
        <v>84800</v>
      </c>
      <c r="G12" s="39">
        <v>84800</v>
      </c>
      <c r="H12" s="30">
        <v>0</v>
      </c>
    </row>
    <row r="13" spans="1:8" ht="19.5" customHeight="1">
      <c r="A13" s="80" t="s">
        <v>100</v>
      </c>
      <c r="B13" s="80" t="s">
        <v>101</v>
      </c>
      <c r="C13" s="81" t="s">
        <v>150</v>
      </c>
      <c r="D13" s="95" t="s">
        <v>131</v>
      </c>
      <c r="E13" s="83" t="s">
        <v>153</v>
      </c>
      <c r="F13" s="27">
        <v>84800</v>
      </c>
      <c r="G13" s="39">
        <v>84800</v>
      </c>
      <c r="H13" s="30">
        <v>0</v>
      </c>
    </row>
    <row r="14" spans="1:10" ht="19.5" customHeight="1">
      <c r="A14" s="80"/>
      <c r="B14" s="80"/>
      <c r="C14" s="81"/>
      <c r="D14" s="95"/>
      <c r="E14" s="83" t="s">
        <v>154</v>
      </c>
      <c r="F14" s="27">
        <v>9865.42</v>
      </c>
      <c r="G14" s="39">
        <v>9865.42</v>
      </c>
      <c r="H14" s="30">
        <v>0</v>
      </c>
      <c r="I14" s="9"/>
      <c r="J14" s="9"/>
    </row>
    <row r="15" spans="1:10" ht="19.5" customHeight="1">
      <c r="A15" s="80" t="s">
        <v>100</v>
      </c>
      <c r="B15" s="80" t="s">
        <v>101</v>
      </c>
      <c r="C15" s="81" t="s">
        <v>150</v>
      </c>
      <c r="D15" s="95" t="s">
        <v>131</v>
      </c>
      <c r="E15" s="83" t="s">
        <v>155</v>
      </c>
      <c r="F15" s="27">
        <v>9865.42</v>
      </c>
      <c r="G15" s="39">
        <v>9865.42</v>
      </c>
      <c r="H15" s="30">
        <v>0</v>
      </c>
      <c r="I15" s="9"/>
      <c r="J15" s="9"/>
    </row>
    <row r="16" spans="1:10" ht="19.5" customHeight="1">
      <c r="A16" s="80"/>
      <c r="B16" s="80"/>
      <c r="C16" s="81"/>
      <c r="D16" s="95"/>
      <c r="E16" s="83" t="s">
        <v>156</v>
      </c>
      <c r="F16" s="27">
        <v>650.54</v>
      </c>
      <c r="G16" s="39">
        <v>650.54</v>
      </c>
      <c r="H16" s="30">
        <v>0</v>
      </c>
      <c r="I16" s="9"/>
      <c r="J16" s="9"/>
    </row>
    <row r="17" spans="1:10" ht="19.5" customHeight="1">
      <c r="A17" s="80" t="s">
        <v>110</v>
      </c>
      <c r="B17" s="80" t="s">
        <v>111</v>
      </c>
      <c r="C17" s="81" t="s">
        <v>150</v>
      </c>
      <c r="D17" s="95" t="s">
        <v>131</v>
      </c>
      <c r="E17" s="83" t="s">
        <v>157</v>
      </c>
      <c r="F17" s="27">
        <v>650.54</v>
      </c>
      <c r="G17" s="39">
        <v>650.54</v>
      </c>
      <c r="H17" s="30">
        <v>0</v>
      </c>
      <c r="I17" s="9"/>
      <c r="J17" s="9"/>
    </row>
    <row r="18" spans="1:10" ht="19.5" customHeight="1">
      <c r="A18" s="80"/>
      <c r="B18" s="80"/>
      <c r="C18" s="81"/>
      <c r="D18" s="95"/>
      <c r="E18" s="83" t="s">
        <v>158</v>
      </c>
      <c r="F18" s="27">
        <v>507671</v>
      </c>
      <c r="G18" s="39">
        <v>507671</v>
      </c>
      <c r="H18" s="30">
        <v>0</v>
      </c>
      <c r="I18" s="9"/>
      <c r="J18" s="9"/>
    </row>
    <row r="19" spans="1:10" ht="19.5" customHeight="1">
      <c r="A19" s="80" t="s">
        <v>100</v>
      </c>
      <c r="B19" s="80" t="s">
        <v>101</v>
      </c>
      <c r="C19" s="81" t="s">
        <v>150</v>
      </c>
      <c r="D19" s="95" t="s">
        <v>131</v>
      </c>
      <c r="E19" s="83" t="s">
        <v>159</v>
      </c>
      <c r="F19" s="27">
        <v>507671</v>
      </c>
      <c r="G19" s="39">
        <v>507671</v>
      </c>
      <c r="H19" s="30">
        <v>0</v>
      </c>
      <c r="I19" s="9"/>
      <c r="J19" s="9"/>
    </row>
    <row r="20" spans="1:10" ht="19.5" customHeight="1">
      <c r="A20" s="80"/>
      <c r="B20" s="80"/>
      <c r="C20" s="81"/>
      <c r="D20" s="95"/>
      <c r="E20" s="83" t="s">
        <v>160</v>
      </c>
      <c r="F20" s="27">
        <v>16000</v>
      </c>
      <c r="G20" s="39">
        <v>16000</v>
      </c>
      <c r="H20" s="30">
        <v>0</v>
      </c>
      <c r="I20" s="9"/>
      <c r="J20" s="9"/>
    </row>
    <row r="21" spans="1:10" ht="19.5" customHeight="1">
      <c r="A21" s="80" t="s">
        <v>100</v>
      </c>
      <c r="B21" s="80" t="s">
        <v>101</v>
      </c>
      <c r="C21" s="81" t="s">
        <v>150</v>
      </c>
      <c r="D21" s="95" t="s">
        <v>131</v>
      </c>
      <c r="E21" s="83" t="s">
        <v>161</v>
      </c>
      <c r="F21" s="27">
        <v>16000</v>
      </c>
      <c r="G21" s="39">
        <v>16000</v>
      </c>
      <c r="H21" s="30">
        <v>0</v>
      </c>
      <c r="I21" s="9"/>
      <c r="J21" s="9"/>
    </row>
    <row r="22" spans="1:10" ht="19.5" customHeight="1">
      <c r="A22" s="80"/>
      <c r="B22" s="80"/>
      <c r="C22" s="81"/>
      <c r="D22" s="95"/>
      <c r="E22" s="83" t="s">
        <v>162</v>
      </c>
      <c r="F22" s="27">
        <v>975.81</v>
      </c>
      <c r="G22" s="39">
        <v>975.81</v>
      </c>
      <c r="H22" s="30">
        <v>0</v>
      </c>
      <c r="I22" s="9"/>
      <c r="J22" s="9"/>
    </row>
    <row r="23" spans="1:10" ht="19.5" customHeight="1">
      <c r="A23" s="80" t="s">
        <v>110</v>
      </c>
      <c r="B23" s="80" t="s">
        <v>111</v>
      </c>
      <c r="C23" s="81" t="s">
        <v>150</v>
      </c>
      <c r="D23" s="95" t="s">
        <v>131</v>
      </c>
      <c r="E23" s="83" t="s">
        <v>163</v>
      </c>
      <c r="F23" s="27">
        <v>975.81</v>
      </c>
      <c r="G23" s="39">
        <v>975.81</v>
      </c>
      <c r="H23" s="30">
        <v>0</v>
      </c>
      <c r="I23" s="9"/>
      <c r="J23" s="9"/>
    </row>
    <row r="24" spans="1:8" ht="19.5" customHeight="1">
      <c r="A24" s="80"/>
      <c r="B24" s="80"/>
      <c r="C24" s="81"/>
      <c r="D24" s="95"/>
      <c r="E24" s="83" t="s">
        <v>164</v>
      </c>
      <c r="F24" s="27">
        <v>65054.2</v>
      </c>
      <c r="G24" s="39">
        <v>65054.2</v>
      </c>
      <c r="H24" s="30">
        <v>0</v>
      </c>
    </row>
    <row r="25" spans="1:8" ht="19.5" customHeight="1">
      <c r="A25" s="80" t="s">
        <v>107</v>
      </c>
      <c r="B25" s="80" t="s">
        <v>108</v>
      </c>
      <c r="C25" s="81" t="s">
        <v>150</v>
      </c>
      <c r="D25" s="95" t="s">
        <v>131</v>
      </c>
      <c r="E25" s="83" t="s">
        <v>165</v>
      </c>
      <c r="F25" s="27">
        <v>65054.2</v>
      </c>
      <c r="G25" s="39">
        <v>65054.2</v>
      </c>
      <c r="H25" s="30">
        <v>0</v>
      </c>
    </row>
    <row r="26" spans="1:8" ht="19.5" customHeight="1">
      <c r="A26" s="80"/>
      <c r="B26" s="80"/>
      <c r="C26" s="81"/>
      <c r="D26" s="95"/>
      <c r="E26" s="83" t="s">
        <v>166</v>
      </c>
      <c r="F26" s="27">
        <v>511146</v>
      </c>
      <c r="G26" s="39">
        <v>0</v>
      </c>
      <c r="H26" s="30">
        <v>511146</v>
      </c>
    </row>
    <row r="27" spans="1:8" ht="19.5" customHeight="1">
      <c r="A27" s="80" t="s">
        <v>100</v>
      </c>
      <c r="B27" s="80" t="s">
        <v>101</v>
      </c>
      <c r="C27" s="81" t="s">
        <v>150</v>
      </c>
      <c r="D27" s="95" t="s">
        <v>131</v>
      </c>
      <c r="E27" s="83" t="s">
        <v>167</v>
      </c>
      <c r="F27" s="27">
        <v>511146</v>
      </c>
      <c r="G27" s="39">
        <v>0</v>
      </c>
      <c r="H27" s="30">
        <v>511146</v>
      </c>
    </row>
    <row r="28" spans="1:8" ht="19.5" customHeight="1">
      <c r="A28" s="80"/>
      <c r="B28" s="80"/>
      <c r="C28" s="81"/>
      <c r="D28" s="95"/>
      <c r="E28" s="83" t="s">
        <v>168</v>
      </c>
      <c r="F28" s="27">
        <v>46000.63</v>
      </c>
      <c r="G28" s="39">
        <v>46000.63</v>
      </c>
      <c r="H28" s="30">
        <v>0</v>
      </c>
    </row>
    <row r="29" spans="1:8" ht="19.5" customHeight="1">
      <c r="A29" s="80" t="s">
        <v>110</v>
      </c>
      <c r="B29" s="80" t="s">
        <v>111</v>
      </c>
      <c r="C29" s="81" t="s">
        <v>150</v>
      </c>
      <c r="D29" s="95" t="s">
        <v>131</v>
      </c>
      <c r="E29" s="83" t="s">
        <v>169</v>
      </c>
      <c r="F29" s="27">
        <v>46000.63</v>
      </c>
      <c r="G29" s="39">
        <v>46000.63</v>
      </c>
      <c r="H29" s="30">
        <v>0</v>
      </c>
    </row>
    <row r="30" spans="1:8" ht="19.5" customHeight="1">
      <c r="A30" s="80"/>
      <c r="B30" s="80"/>
      <c r="C30" s="81"/>
      <c r="D30" s="95"/>
      <c r="E30" s="83" t="s">
        <v>170</v>
      </c>
      <c r="F30" s="27">
        <v>2600</v>
      </c>
      <c r="G30" s="39">
        <v>2600</v>
      </c>
      <c r="H30" s="30">
        <v>0</v>
      </c>
    </row>
    <row r="31" spans="1:8" ht="19.5" customHeight="1">
      <c r="A31" s="80" t="s">
        <v>100</v>
      </c>
      <c r="B31" s="80" t="s">
        <v>101</v>
      </c>
      <c r="C31" s="81" t="s">
        <v>150</v>
      </c>
      <c r="D31" s="95" t="s">
        <v>131</v>
      </c>
      <c r="E31" s="83" t="s">
        <v>171</v>
      </c>
      <c r="F31" s="27">
        <v>2600</v>
      </c>
      <c r="G31" s="39">
        <v>2600</v>
      </c>
      <c r="H31" s="30">
        <v>0</v>
      </c>
    </row>
    <row r="32" spans="1:8" ht="19.5" customHeight="1">
      <c r="A32" s="80"/>
      <c r="B32" s="80"/>
      <c r="C32" s="81"/>
      <c r="D32" s="95"/>
      <c r="E32" s="83" t="s">
        <v>172</v>
      </c>
      <c r="F32" s="27">
        <v>59192.52</v>
      </c>
      <c r="G32" s="39">
        <v>59192.52</v>
      </c>
      <c r="H32" s="30">
        <v>0</v>
      </c>
    </row>
    <row r="33" spans="1:8" ht="19.5" customHeight="1">
      <c r="A33" s="80" t="s">
        <v>113</v>
      </c>
      <c r="B33" s="80" t="s">
        <v>114</v>
      </c>
      <c r="C33" s="81" t="s">
        <v>150</v>
      </c>
      <c r="D33" s="95" t="s">
        <v>131</v>
      </c>
      <c r="E33" s="83" t="s">
        <v>173</v>
      </c>
      <c r="F33" s="27">
        <v>59192.52</v>
      </c>
      <c r="G33" s="39">
        <v>59192.52</v>
      </c>
      <c r="H33" s="30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98" bottom="0.98" header="0.51" footer="0.51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showZeros="0" zoomScalePageLayoutView="0" workbookViewId="0" topLeftCell="A52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51" style="0" customWidth="1"/>
    <col min="7" max="9" width="18.16015625" style="0" customWidth="1"/>
    <col min="10" max="12" width="6" style="0" customWidth="1"/>
  </cols>
  <sheetData>
    <row r="1" spans="1:12" ht="19.5" customHeight="1">
      <c r="A1" s="51"/>
      <c r="B1" s="51"/>
      <c r="C1" s="71"/>
      <c r="D1" s="71"/>
      <c r="E1" s="72"/>
      <c r="F1" s="72"/>
      <c r="G1" s="73"/>
      <c r="H1" s="73"/>
      <c r="I1" s="71" t="s">
        <v>174</v>
      </c>
      <c r="J1" s="72"/>
      <c r="K1" s="72"/>
      <c r="L1" s="84"/>
    </row>
    <row r="2" spans="1:12" ht="19.5" customHeight="1">
      <c r="A2" s="74" t="s">
        <v>143</v>
      </c>
      <c r="B2" s="75"/>
      <c r="C2" s="75"/>
      <c r="D2" s="75"/>
      <c r="E2" s="75"/>
      <c r="F2" s="75"/>
      <c r="G2" s="75"/>
      <c r="H2" s="75"/>
      <c r="I2" s="75"/>
      <c r="J2" s="85"/>
      <c r="K2" s="86"/>
      <c r="L2" s="87"/>
    </row>
    <row r="3" spans="1:12" ht="18.75" customHeight="1">
      <c r="A3" s="56"/>
      <c r="B3" s="56"/>
      <c r="C3" s="76"/>
      <c r="D3" s="76"/>
      <c r="E3" s="72"/>
      <c r="F3" s="72"/>
      <c r="G3" s="73"/>
      <c r="H3" s="73"/>
      <c r="I3" s="71" t="s">
        <v>9</v>
      </c>
      <c r="J3" s="72"/>
      <c r="K3" s="88"/>
      <c r="L3" s="84"/>
    </row>
    <row r="4" spans="1:12" ht="17.25" customHeight="1">
      <c r="A4" s="29" t="s">
        <v>73</v>
      </c>
      <c r="B4" s="29"/>
      <c r="C4" s="29"/>
      <c r="D4" s="205" t="s">
        <v>74</v>
      </c>
      <c r="E4" s="212" t="s">
        <v>147</v>
      </c>
      <c r="F4" s="212" t="s">
        <v>175</v>
      </c>
      <c r="G4" s="64" t="s">
        <v>120</v>
      </c>
      <c r="H4" s="64"/>
      <c r="I4" s="64"/>
      <c r="J4" s="86"/>
      <c r="K4" s="86"/>
      <c r="L4" s="87"/>
    </row>
    <row r="5" spans="1:12" ht="40.5" customHeight="1">
      <c r="A5" s="77" t="s">
        <v>77</v>
      </c>
      <c r="B5" s="77" t="s">
        <v>78</v>
      </c>
      <c r="C5" s="77" t="s">
        <v>79</v>
      </c>
      <c r="D5" s="205"/>
      <c r="E5" s="213"/>
      <c r="F5" s="213"/>
      <c r="G5" s="79" t="s">
        <v>86</v>
      </c>
      <c r="H5" s="79" t="s">
        <v>176</v>
      </c>
      <c r="I5" s="13" t="s">
        <v>177</v>
      </c>
      <c r="J5" s="89"/>
      <c r="K5" s="89"/>
      <c r="L5" s="90"/>
    </row>
    <row r="6" spans="1:12" ht="19.5" customHeight="1">
      <c r="A6" s="19" t="s">
        <v>95</v>
      </c>
      <c r="B6" s="19" t="s">
        <v>95</v>
      </c>
      <c r="C6" s="19" t="s">
        <v>95</v>
      </c>
      <c r="D6" s="17" t="s">
        <v>95</v>
      </c>
      <c r="E6" s="19" t="s">
        <v>95</v>
      </c>
      <c r="F6" s="61" t="s">
        <v>95</v>
      </c>
      <c r="G6" s="19">
        <v>1</v>
      </c>
      <c r="H6" s="19">
        <f>G6+1</f>
        <v>2</v>
      </c>
      <c r="I6" s="19">
        <f>H6+1</f>
        <v>3</v>
      </c>
      <c r="J6" s="91"/>
      <c r="K6" s="92"/>
      <c r="L6" s="92"/>
    </row>
    <row r="7" spans="1:12" ht="19.5" customHeight="1">
      <c r="A7" s="80"/>
      <c r="B7" s="80"/>
      <c r="C7" s="81"/>
      <c r="D7" s="80"/>
      <c r="E7" s="82"/>
      <c r="F7" s="83"/>
      <c r="G7" s="26">
        <v>801210.12</v>
      </c>
      <c r="H7" s="27">
        <v>679544.7</v>
      </c>
      <c r="I7" s="30">
        <v>121665.42</v>
      </c>
      <c r="J7" s="93"/>
      <c r="K7" s="93"/>
      <c r="L7" s="93"/>
    </row>
    <row r="8" spans="1:12" ht="19.5" customHeight="1">
      <c r="A8" s="80"/>
      <c r="B8" s="80"/>
      <c r="C8" s="81"/>
      <c r="D8" s="80" t="s">
        <v>96</v>
      </c>
      <c r="E8" s="82" t="s">
        <v>97</v>
      </c>
      <c r="F8" s="83"/>
      <c r="G8" s="26">
        <v>801210.12</v>
      </c>
      <c r="H8" s="27">
        <v>679544.7</v>
      </c>
      <c r="I8" s="30">
        <v>121665.42</v>
      </c>
      <c r="L8" s="84"/>
    </row>
    <row r="9" spans="1:9" ht="19.5" customHeight="1">
      <c r="A9" s="80"/>
      <c r="B9" s="80"/>
      <c r="C9" s="81"/>
      <c r="D9" s="80" t="s">
        <v>98</v>
      </c>
      <c r="E9" s="82" t="s">
        <v>99</v>
      </c>
      <c r="F9" s="83"/>
      <c r="G9" s="26">
        <v>801210.12</v>
      </c>
      <c r="H9" s="27">
        <v>679544.7</v>
      </c>
      <c r="I9" s="30">
        <v>121665.42</v>
      </c>
    </row>
    <row r="10" spans="1:9" ht="19.5" customHeight="1">
      <c r="A10" s="80"/>
      <c r="B10" s="80"/>
      <c r="C10" s="81"/>
      <c r="D10" s="80"/>
      <c r="E10" s="82"/>
      <c r="F10" s="83" t="s">
        <v>149</v>
      </c>
      <c r="G10" s="26">
        <v>8400</v>
      </c>
      <c r="H10" s="27">
        <v>0</v>
      </c>
      <c r="I10" s="30">
        <v>8400</v>
      </c>
    </row>
    <row r="11" spans="1:9" ht="19.5" customHeight="1">
      <c r="A11" s="80" t="s">
        <v>100</v>
      </c>
      <c r="B11" s="80" t="s">
        <v>101</v>
      </c>
      <c r="C11" s="81" t="s">
        <v>102</v>
      </c>
      <c r="D11" s="80" t="s">
        <v>150</v>
      </c>
      <c r="E11" s="82" t="s">
        <v>104</v>
      </c>
      <c r="F11" s="83" t="s">
        <v>151</v>
      </c>
      <c r="G11" s="26">
        <v>8400</v>
      </c>
      <c r="H11" s="27">
        <v>0</v>
      </c>
      <c r="I11" s="30">
        <v>0</v>
      </c>
    </row>
    <row r="12" spans="1:9" ht="19.5" customHeight="1">
      <c r="A12" s="80" t="s">
        <v>100</v>
      </c>
      <c r="B12" s="80" t="s">
        <v>101</v>
      </c>
      <c r="C12" s="81" t="s">
        <v>102</v>
      </c>
      <c r="D12" s="80" t="s">
        <v>150</v>
      </c>
      <c r="E12" s="82" t="s">
        <v>104</v>
      </c>
      <c r="F12" s="83" t="s">
        <v>178</v>
      </c>
      <c r="G12" s="26">
        <v>0</v>
      </c>
      <c r="H12" s="27">
        <v>0</v>
      </c>
      <c r="I12" s="30">
        <v>8400</v>
      </c>
    </row>
    <row r="13" spans="1:9" ht="19.5" customHeight="1">
      <c r="A13" s="80"/>
      <c r="B13" s="80"/>
      <c r="C13" s="81"/>
      <c r="D13" s="80"/>
      <c r="E13" s="82"/>
      <c r="F13" s="83" t="s">
        <v>152</v>
      </c>
      <c r="G13" s="26">
        <v>84800</v>
      </c>
      <c r="H13" s="27">
        <v>0</v>
      </c>
      <c r="I13" s="30">
        <v>84800</v>
      </c>
    </row>
    <row r="14" spans="1:11" ht="19.5" customHeight="1">
      <c r="A14" s="80" t="s">
        <v>100</v>
      </c>
      <c r="B14" s="80" t="s">
        <v>101</v>
      </c>
      <c r="C14" s="81" t="s">
        <v>102</v>
      </c>
      <c r="D14" s="80" t="s">
        <v>150</v>
      </c>
      <c r="E14" s="82" t="s">
        <v>104</v>
      </c>
      <c r="F14" s="83" t="s">
        <v>153</v>
      </c>
      <c r="G14" s="26">
        <v>84800</v>
      </c>
      <c r="H14" s="27">
        <v>0</v>
      </c>
      <c r="I14" s="30">
        <v>0</v>
      </c>
      <c r="J14" s="9"/>
      <c r="K14" s="9"/>
    </row>
    <row r="15" spans="1:11" ht="19.5" customHeight="1">
      <c r="A15" s="80" t="s">
        <v>100</v>
      </c>
      <c r="B15" s="80" t="s">
        <v>101</v>
      </c>
      <c r="C15" s="81" t="s">
        <v>102</v>
      </c>
      <c r="D15" s="80" t="s">
        <v>150</v>
      </c>
      <c r="E15" s="82" t="s">
        <v>104</v>
      </c>
      <c r="F15" s="83" t="s">
        <v>179</v>
      </c>
      <c r="G15" s="26">
        <v>0</v>
      </c>
      <c r="H15" s="27">
        <v>0</v>
      </c>
      <c r="I15" s="30">
        <v>5360</v>
      </c>
      <c r="J15" s="9"/>
      <c r="K15" s="9"/>
    </row>
    <row r="16" spans="1:11" ht="19.5" customHeight="1">
      <c r="A16" s="80" t="s">
        <v>100</v>
      </c>
      <c r="B16" s="80" t="s">
        <v>101</v>
      </c>
      <c r="C16" s="81" t="s">
        <v>102</v>
      </c>
      <c r="D16" s="80" t="s">
        <v>150</v>
      </c>
      <c r="E16" s="82" t="s">
        <v>104</v>
      </c>
      <c r="F16" s="83" t="s">
        <v>180</v>
      </c>
      <c r="G16" s="26">
        <v>0</v>
      </c>
      <c r="H16" s="27">
        <v>0</v>
      </c>
      <c r="I16" s="30">
        <v>1200</v>
      </c>
      <c r="J16" s="9"/>
      <c r="K16" s="9"/>
    </row>
    <row r="17" spans="1:11" ht="19.5" customHeight="1">
      <c r="A17" s="80" t="s">
        <v>100</v>
      </c>
      <c r="B17" s="80" t="s">
        <v>101</v>
      </c>
      <c r="C17" s="81" t="s">
        <v>102</v>
      </c>
      <c r="D17" s="80" t="s">
        <v>150</v>
      </c>
      <c r="E17" s="82" t="s">
        <v>104</v>
      </c>
      <c r="F17" s="83" t="s">
        <v>181</v>
      </c>
      <c r="G17" s="26">
        <v>0</v>
      </c>
      <c r="H17" s="27">
        <v>0</v>
      </c>
      <c r="I17" s="30">
        <v>1000</v>
      </c>
      <c r="J17" s="9"/>
      <c r="K17" s="9"/>
    </row>
    <row r="18" spans="1:11" ht="19.5" customHeight="1">
      <c r="A18" s="80" t="s">
        <v>100</v>
      </c>
      <c r="B18" s="80" t="s">
        <v>101</v>
      </c>
      <c r="C18" s="81" t="s">
        <v>102</v>
      </c>
      <c r="D18" s="80" t="s">
        <v>150</v>
      </c>
      <c r="E18" s="82" t="s">
        <v>104</v>
      </c>
      <c r="F18" s="83" t="s">
        <v>182</v>
      </c>
      <c r="G18" s="26">
        <v>0</v>
      </c>
      <c r="H18" s="27">
        <v>0</v>
      </c>
      <c r="I18" s="30">
        <v>3400</v>
      </c>
      <c r="J18" s="9"/>
      <c r="K18" s="9"/>
    </row>
    <row r="19" spans="1:11" ht="19.5" customHeight="1">
      <c r="A19" s="80" t="s">
        <v>100</v>
      </c>
      <c r="B19" s="80" t="s">
        <v>101</v>
      </c>
      <c r="C19" s="81" t="s">
        <v>102</v>
      </c>
      <c r="D19" s="80" t="s">
        <v>150</v>
      </c>
      <c r="E19" s="82" t="s">
        <v>104</v>
      </c>
      <c r="F19" s="83" t="s">
        <v>183</v>
      </c>
      <c r="G19" s="26">
        <v>0</v>
      </c>
      <c r="H19" s="27">
        <v>0</v>
      </c>
      <c r="I19" s="30">
        <v>2400</v>
      </c>
      <c r="J19" s="9"/>
      <c r="K19" s="9"/>
    </row>
    <row r="20" spans="1:11" ht="19.5" customHeight="1">
      <c r="A20" s="80" t="s">
        <v>100</v>
      </c>
      <c r="B20" s="80" t="s">
        <v>101</v>
      </c>
      <c r="C20" s="81" t="s">
        <v>102</v>
      </c>
      <c r="D20" s="80" t="s">
        <v>150</v>
      </c>
      <c r="E20" s="82" t="s">
        <v>104</v>
      </c>
      <c r="F20" s="83" t="s">
        <v>184</v>
      </c>
      <c r="G20" s="26">
        <v>0</v>
      </c>
      <c r="H20" s="27">
        <v>0</v>
      </c>
      <c r="I20" s="30">
        <v>800</v>
      </c>
      <c r="J20" s="9"/>
      <c r="K20" s="9"/>
    </row>
    <row r="21" spans="1:11" ht="19.5" customHeight="1">
      <c r="A21" s="80" t="s">
        <v>100</v>
      </c>
      <c r="B21" s="80" t="s">
        <v>101</v>
      </c>
      <c r="C21" s="81" t="s">
        <v>102</v>
      </c>
      <c r="D21" s="80" t="s">
        <v>150</v>
      </c>
      <c r="E21" s="82" t="s">
        <v>104</v>
      </c>
      <c r="F21" s="83" t="s">
        <v>185</v>
      </c>
      <c r="G21" s="26">
        <v>0</v>
      </c>
      <c r="H21" s="27">
        <v>0</v>
      </c>
      <c r="I21" s="30">
        <v>13600</v>
      </c>
      <c r="J21" s="9"/>
      <c r="K21" s="9"/>
    </row>
    <row r="22" spans="1:11" ht="19.5" customHeight="1">
      <c r="A22" s="80" t="s">
        <v>100</v>
      </c>
      <c r="B22" s="80" t="s">
        <v>101</v>
      </c>
      <c r="C22" s="81" t="s">
        <v>102</v>
      </c>
      <c r="D22" s="80" t="s">
        <v>150</v>
      </c>
      <c r="E22" s="82" t="s">
        <v>104</v>
      </c>
      <c r="F22" s="83" t="s">
        <v>186</v>
      </c>
      <c r="G22" s="26">
        <v>0</v>
      </c>
      <c r="H22" s="27">
        <v>0</v>
      </c>
      <c r="I22" s="30">
        <v>1200</v>
      </c>
      <c r="J22" s="9"/>
      <c r="K22" s="9"/>
    </row>
    <row r="23" spans="1:11" ht="19.5" customHeight="1">
      <c r="A23" s="80" t="s">
        <v>100</v>
      </c>
      <c r="B23" s="80" t="s">
        <v>101</v>
      </c>
      <c r="C23" s="81" t="s">
        <v>102</v>
      </c>
      <c r="D23" s="80" t="s">
        <v>150</v>
      </c>
      <c r="E23" s="82" t="s">
        <v>104</v>
      </c>
      <c r="F23" s="83" t="s">
        <v>187</v>
      </c>
      <c r="G23" s="26">
        <v>0</v>
      </c>
      <c r="H23" s="27">
        <v>0</v>
      </c>
      <c r="I23" s="30">
        <v>3120</v>
      </c>
      <c r="J23" s="9"/>
      <c r="K23" s="9"/>
    </row>
    <row r="24" spans="1:9" ht="19.5" customHeight="1">
      <c r="A24" s="80" t="s">
        <v>100</v>
      </c>
      <c r="B24" s="80" t="s">
        <v>101</v>
      </c>
      <c r="C24" s="81" t="s">
        <v>102</v>
      </c>
      <c r="D24" s="80" t="s">
        <v>150</v>
      </c>
      <c r="E24" s="82" t="s">
        <v>104</v>
      </c>
      <c r="F24" s="83" t="s">
        <v>188</v>
      </c>
      <c r="G24" s="26">
        <v>0</v>
      </c>
      <c r="H24" s="27">
        <v>0</v>
      </c>
      <c r="I24" s="30">
        <v>2080</v>
      </c>
    </row>
    <row r="25" spans="1:9" ht="19.5" customHeight="1">
      <c r="A25" s="80" t="s">
        <v>100</v>
      </c>
      <c r="B25" s="80" t="s">
        <v>101</v>
      </c>
      <c r="C25" s="81" t="s">
        <v>102</v>
      </c>
      <c r="D25" s="80" t="s">
        <v>150</v>
      </c>
      <c r="E25" s="82" t="s">
        <v>104</v>
      </c>
      <c r="F25" s="83" t="s">
        <v>178</v>
      </c>
      <c r="G25" s="26">
        <v>0</v>
      </c>
      <c r="H25" s="27">
        <v>0</v>
      </c>
      <c r="I25" s="30">
        <v>1440</v>
      </c>
    </row>
    <row r="26" spans="1:9" ht="19.5" customHeight="1">
      <c r="A26" s="80" t="s">
        <v>100</v>
      </c>
      <c r="B26" s="80" t="s">
        <v>101</v>
      </c>
      <c r="C26" s="81" t="s">
        <v>102</v>
      </c>
      <c r="D26" s="80" t="s">
        <v>150</v>
      </c>
      <c r="E26" s="82" t="s">
        <v>104</v>
      </c>
      <c r="F26" s="83" t="s">
        <v>189</v>
      </c>
      <c r="G26" s="26">
        <v>0</v>
      </c>
      <c r="H26" s="27">
        <v>0</v>
      </c>
      <c r="I26" s="30">
        <v>46800</v>
      </c>
    </row>
    <row r="27" spans="1:9" ht="19.5" customHeight="1">
      <c r="A27" s="80" t="s">
        <v>100</v>
      </c>
      <c r="B27" s="80" t="s">
        <v>101</v>
      </c>
      <c r="C27" s="81" t="s">
        <v>102</v>
      </c>
      <c r="D27" s="80" t="s">
        <v>150</v>
      </c>
      <c r="E27" s="82" t="s">
        <v>104</v>
      </c>
      <c r="F27" s="83" t="s">
        <v>190</v>
      </c>
      <c r="G27" s="26">
        <v>0</v>
      </c>
      <c r="H27" s="27">
        <v>0</v>
      </c>
      <c r="I27" s="30">
        <v>2400</v>
      </c>
    </row>
    <row r="28" spans="1:9" ht="19.5" customHeight="1">
      <c r="A28" s="80"/>
      <c r="B28" s="80"/>
      <c r="C28" s="81"/>
      <c r="D28" s="80"/>
      <c r="E28" s="82"/>
      <c r="F28" s="83" t="s">
        <v>154</v>
      </c>
      <c r="G28" s="26">
        <v>9865.42</v>
      </c>
      <c r="H28" s="27">
        <v>0</v>
      </c>
      <c r="I28" s="30">
        <v>9865.42</v>
      </c>
    </row>
    <row r="29" spans="1:9" ht="19.5" customHeight="1">
      <c r="A29" s="80" t="s">
        <v>100</v>
      </c>
      <c r="B29" s="80" t="s">
        <v>101</v>
      </c>
      <c r="C29" s="81" t="s">
        <v>102</v>
      </c>
      <c r="D29" s="80" t="s">
        <v>150</v>
      </c>
      <c r="E29" s="82" t="s">
        <v>104</v>
      </c>
      <c r="F29" s="83" t="s">
        <v>155</v>
      </c>
      <c r="G29" s="26">
        <v>9865.42</v>
      </c>
      <c r="H29" s="27">
        <v>0</v>
      </c>
      <c r="I29" s="30">
        <v>0</v>
      </c>
    </row>
    <row r="30" spans="1:9" ht="19.5" customHeight="1">
      <c r="A30" s="80" t="s">
        <v>100</v>
      </c>
      <c r="B30" s="80" t="s">
        <v>101</v>
      </c>
      <c r="C30" s="81" t="s">
        <v>102</v>
      </c>
      <c r="D30" s="80" t="s">
        <v>150</v>
      </c>
      <c r="E30" s="82" t="s">
        <v>104</v>
      </c>
      <c r="F30" s="83" t="s">
        <v>155</v>
      </c>
      <c r="G30" s="26">
        <v>0</v>
      </c>
      <c r="H30" s="27">
        <v>0</v>
      </c>
      <c r="I30" s="30">
        <v>9865.42</v>
      </c>
    </row>
    <row r="31" spans="1:9" ht="19.5" customHeight="1">
      <c r="A31" s="80"/>
      <c r="B31" s="80"/>
      <c r="C31" s="81"/>
      <c r="D31" s="80"/>
      <c r="E31" s="82"/>
      <c r="F31" s="83" t="s">
        <v>156</v>
      </c>
      <c r="G31" s="26">
        <v>650.54</v>
      </c>
      <c r="H31" s="27">
        <v>650.54</v>
      </c>
      <c r="I31" s="30">
        <v>0</v>
      </c>
    </row>
    <row r="32" spans="1:9" ht="19.5" customHeight="1">
      <c r="A32" s="80" t="s">
        <v>110</v>
      </c>
      <c r="B32" s="80" t="s">
        <v>111</v>
      </c>
      <c r="C32" s="81" t="s">
        <v>102</v>
      </c>
      <c r="D32" s="80" t="s">
        <v>150</v>
      </c>
      <c r="E32" s="82" t="s">
        <v>112</v>
      </c>
      <c r="F32" s="83" t="s">
        <v>157</v>
      </c>
      <c r="G32" s="26">
        <v>650.54</v>
      </c>
      <c r="H32" s="27">
        <v>0</v>
      </c>
      <c r="I32" s="30">
        <v>0</v>
      </c>
    </row>
    <row r="33" spans="1:9" ht="19.5" customHeight="1">
      <c r="A33" s="80" t="s">
        <v>110</v>
      </c>
      <c r="B33" s="80" t="s">
        <v>111</v>
      </c>
      <c r="C33" s="81" t="s">
        <v>102</v>
      </c>
      <c r="D33" s="80" t="s">
        <v>150</v>
      </c>
      <c r="E33" s="82" t="s">
        <v>112</v>
      </c>
      <c r="F33" s="83" t="s">
        <v>191</v>
      </c>
      <c r="G33" s="26">
        <v>0</v>
      </c>
      <c r="H33" s="27">
        <v>650.54</v>
      </c>
      <c r="I33" s="30">
        <v>0</v>
      </c>
    </row>
    <row r="34" spans="1:9" ht="19.5" customHeight="1">
      <c r="A34" s="80"/>
      <c r="B34" s="80"/>
      <c r="C34" s="81"/>
      <c r="D34" s="80"/>
      <c r="E34" s="82"/>
      <c r="F34" s="83" t="s">
        <v>158</v>
      </c>
      <c r="G34" s="26">
        <v>507671</v>
      </c>
      <c r="H34" s="27">
        <v>507671</v>
      </c>
      <c r="I34" s="30">
        <v>0</v>
      </c>
    </row>
    <row r="35" spans="1:9" ht="19.5" customHeight="1">
      <c r="A35" s="80" t="s">
        <v>100</v>
      </c>
      <c r="B35" s="80" t="s">
        <v>101</v>
      </c>
      <c r="C35" s="81" t="s">
        <v>102</v>
      </c>
      <c r="D35" s="80" t="s">
        <v>150</v>
      </c>
      <c r="E35" s="82" t="s">
        <v>104</v>
      </c>
      <c r="F35" s="83" t="s">
        <v>159</v>
      </c>
      <c r="G35" s="26">
        <v>507671</v>
      </c>
      <c r="H35" s="27">
        <v>0</v>
      </c>
      <c r="I35" s="30">
        <v>0</v>
      </c>
    </row>
    <row r="36" spans="1:9" ht="19.5" customHeight="1">
      <c r="A36" s="80" t="s">
        <v>100</v>
      </c>
      <c r="B36" s="80" t="s">
        <v>101</v>
      </c>
      <c r="C36" s="81" t="s">
        <v>102</v>
      </c>
      <c r="D36" s="80" t="s">
        <v>150</v>
      </c>
      <c r="E36" s="82" t="s">
        <v>104</v>
      </c>
      <c r="F36" s="83" t="s">
        <v>192</v>
      </c>
      <c r="G36" s="26">
        <v>0</v>
      </c>
      <c r="H36" s="27">
        <v>183732</v>
      </c>
      <c r="I36" s="30">
        <v>0</v>
      </c>
    </row>
    <row r="37" spans="1:9" ht="19.5" customHeight="1">
      <c r="A37" s="80" t="s">
        <v>100</v>
      </c>
      <c r="B37" s="80" t="s">
        <v>101</v>
      </c>
      <c r="C37" s="81" t="s">
        <v>102</v>
      </c>
      <c r="D37" s="80" t="s">
        <v>150</v>
      </c>
      <c r="E37" s="82" t="s">
        <v>104</v>
      </c>
      <c r="F37" s="83" t="s">
        <v>193</v>
      </c>
      <c r="G37" s="26">
        <v>0</v>
      </c>
      <c r="H37" s="27">
        <v>141828</v>
      </c>
      <c r="I37" s="30">
        <v>0</v>
      </c>
    </row>
    <row r="38" spans="1:9" ht="19.5" customHeight="1">
      <c r="A38" s="80" t="s">
        <v>100</v>
      </c>
      <c r="B38" s="80" t="s">
        <v>101</v>
      </c>
      <c r="C38" s="81" t="s">
        <v>102</v>
      </c>
      <c r="D38" s="80" t="s">
        <v>150</v>
      </c>
      <c r="E38" s="82" t="s">
        <v>104</v>
      </c>
      <c r="F38" s="83" t="s">
        <v>194</v>
      </c>
      <c r="G38" s="26">
        <v>0</v>
      </c>
      <c r="H38" s="27">
        <v>182111</v>
      </c>
      <c r="I38" s="30">
        <v>0</v>
      </c>
    </row>
    <row r="39" spans="1:9" ht="19.5" customHeight="1">
      <c r="A39" s="80"/>
      <c r="B39" s="80"/>
      <c r="C39" s="81"/>
      <c r="D39" s="80"/>
      <c r="E39" s="82"/>
      <c r="F39" s="83" t="s">
        <v>160</v>
      </c>
      <c r="G39" s="26">
        <v>16000</v>
      </c>
      <c r="H39" s="27">
        <v>0</v>
      </c>
      <c r="I39" s="30">
        <v>16000</v>
      </c>
    </row>
    <row r="40" spans="1:9" ht="19.5" customHeight="1">
      <c r="A40" s="80" t="s">
        <v>100</v>
      </c>
      <c r="B40" s="80" t="s">
        <v>101</v>
      </c>
      <c r="C40" s="81" t="s">
        <v>102</v>
      </c>
      <c r="D40" s="80" t="s">
        <v>150</v>
      </c>
      <c r="E40" s="82" t="s">
        <v>104</v>
      </c>
      <c r="F40" s="83" t="s">
        <v>161</v>
      </c>
      <c r="G40" s="26">
        <v>16000</v>
      </c>
      <c r="H40" s="27">
        <v>0</v>
      </c>
      <c r="I40" s="30">
        <v>0</v>
      </c>
    </row>
    <row r="41" spans="1:9" ht="19.5" customHeight="1">
      <c r="A41" s="80" t="s">
        <v>100</v>
      </c>
      <c r="B41" s="80" t="s">
        <v>101</v>
      </c>
      <c r="C41" s="81" t="s">
        <v>102</v>
      </c>
      <c r="D41" s="80" t="s">
        <v>150</v>
      </c>
      <c r="E41" s="82" t="s">
        <v>104</v>
      </c>
      <c r="F41" s="83" t="s">
        <v>190</v>
      </c>
      <c r="G41" s="26">
        <v>0</v>
      </c>
      <c r="H41" s="27">
        <v>0</v>
      </c>
      <c r="I41" s="30">
        <v>16000</v>
      </c>
    </row>
    <row r="42" spans="1:9" ht="19.5" customHeight="1">
      <c r="A42" s="80"/>
      <c r="B42" s="80"/>
      <c r="C42" s="81"/>
      <c r="D42" s="80"/>
      <c r="E42" s="82"/>
      <c r="F42" s="83" t="s">
        <v>162</v>
      </c>
      <c r="G42" s="26">
        <v>975.81</v>
      </c>
      <c r="H42" s="27">
        <v>975.81</v>
      </c>
      <c r="I42" s="30">
        <v>0</v>
      </c>
    </row>
    <row r="43" spans="1:9" ht="19.5" customHeight="1">
      <c r="A43" s="80" t="s">
        <v>110</v>
      </c>
      <c r="B43" s="80" t="s">
        <v>111</v>
      </c>
      <c r="C43" s="81" t="s">
        <v>102</v>
      </c>
      <c r="D43" s="80" t="s">
        <v>150</v>
      </c>
      <c r="E43" s="82" t="s">
        <v>112</v>
      </c>
      <c r="F43" s="83" t="s">
        <v>163</v>
      </c>
      <c r="G43" s="26">
        <v>975.81</v>
      </c>
      <c r="H43" s="27">
        <v>0</v>
      </c>
      <c r="I43" s="30">
        <v>0</v>
      </c>
    </row>
    <row r="44" spans="1:9" ht="19.5" customHeight="1">
      <c r="A44" s="80" t="s">
        <v>110</v>
      </c>
      <c r="B44" s="80" t="s">
        <v>111</v>
      </c>
      <c r="C44" s="81" t="s">
        <v>102</v>
      </c>
      <c r="D44" s="80" t="s">
        <v>150</v>
      </c>
      <c r="E44" s="82" t="s">
        <v>112</v>
      </c>
      <c r="F44" s="83" t="s">
        <v>191</v>
      </c>
      <c r="G44" s="26">
        <v>0</v>
      </c>
      <c r="H44" s="27">
        <v>975.81</v>
      </c>
      <c r="I44" s="30">
        <v>0</v>
      </c>
    </row>
    <row r="45" spans="1:9" ht="19.5" customHeight="1">
      <c r="A45" s="80"/>
      <c r="B45" s="80"/>
      <c r="C45" s="81"/>
      <c r="D45" s="80"/>
      <c r="E45" s="82"/>
      <c r="F45" s="83" t="s">
        <v>164</v>
      </c>
      <c r="G45" s="26">
        <v>65054.2</v>
      </c>
      <c r="H45" s="27">
        <v>65054.2</v>
      </c>
      <c r="I45" s="30">
        <v>0</v>
      </c>
    </row>
    <row r="46" spans="1:9" ht="19.5" customHeight="1">
      <c r="A46" s="80" t="s">
        <v>107</v>
      </c>
      <c r="B46" s="80" t="s">
        <v>108</v>
      </c>
      <c r="C46" s="81" t="s">
        <v>108</v>
      </c>
      <c r="D46" s="80" t="s">
        <v>150</v>
      </c>
      <c r="E46" s="82" t="s">
        <v>109</v>
      </c>
      <c r="F46" s="83" t="s">
        <v>165</v>
      </c>
      <c r="G46" s="26">
        <v>65054.2</v>
      </c>
      <c r="H46" s="27">
        <v>0</v>
      </c>
      <c r="I46" s="30">
        <v>0</v>
      </c>
    </row>
    <row r="47" spans="1:9" ht="19.5" customHeight="1">
      <c r="A47" s="80" t="s">
        <v>107</v>
      </c>
      <c r="B47" s="80" t="s">
        <v>108</v>
      </c>
      <c r="C47" s="81" t="s">
        <v>108</v>
      </c>
      <c r="D47" s="80" t="s">
        <v>150</v>
      </c>
      <c r="E47" s="82" t="s">
        <v>109</v>
      </c>
      <c r="F47" s="83" t="s">
        <v>195</v>
      </c>
      <c r="G47" s="26">
        <v>0</v>
      </c>
      <c r="H47" s="27">
        <v>65054.2</v>
      </c>
      <c r="I47" s="30">
        <v>0</v>
      </c>
    </row>
    <row r="48" spans="1:9" ht="19.5" customHeight="1">
      <c r="A48" s="80"/>
      <c r="B48" s="80"/>
      <c r="C48" s="81"/>
      <c r="D48" s="80"/>
      <c r="E48" s="82"/>
      <c r="F48" s="83" t="s">
        <v>166</v>
      </c>
      <c r="G48" s="26">
        <v>0</v>
      </c>
      <c r="H48" s="27">
        <v>0</v>
      </c>
      <c r="I48" s="30">
        <v>0</v>
      </c>
    </row>
    <row r="49" spans="1:9" ht="19.5" customHeight="1">
      <c r="A49" s="80" t="s">
        <v>100</v>
      </c>
      <c r="B49" s="80" t="s">
        <v>101</v>
      </c>
      <c r="C49" s="81" t="s">
        <v>105</v>
      </c>
      <c r="D49" s="80" t="s">
        <v>150</v>
      </c>
      <c r="E49" s="82" t="s">
        <v>106</v>
      </c>
      <c r="F49" s="83" t="s">
        <v>167</v>
      </c>
      <c r="G49" s="26">
        <v>0</v>
      </c>
      <c r="H49" s="27">
        <v>0</v>
      </c>
      <c r="I49" s="30">
        <v>0</v>
      </c>
    </row>
    <row r="50" spans="1:9" ht="19.5" customHeight="1">
      <c r="A50" s="80" t="s">
        <v>100</v>
      </c>
      <c r="B50" s="80" t="s">
        <v>101</v>
      </c>
      <c r="C50" s="81" t="s">
        <v>105</v>
      </c>
      <c r="D50" s="80" t="s">
        <v>150</v>
      </c>
      <c r="E50" s="82" t="s">
        <v>106</v>
      </c>
      <c r="F50" s="83" t="s">
        <v>179</v>
      </c>
      <c r="G50" s="26">
        <v>0</v>
      </c>
      <c r="H50" s="27">
        <v>0</v>
      </c>
      <c r="I50" s="30">
        <v>0</v>
      </c>
    </row>
    <row r="51" spans="1:9" ht="19.5" customHeight="1">
      <c r="A51" s="80" t="s">
        <v>100</v>
      </c>
      <c r="B51" s="80" t="s">
        <v>101</v>
      </c>
      <c r="C51" s="81" t="s">
        <v>105</v>
      </c>
      <c r="D51" s="80" t="s">
        <v>150</v>
      </c>
      <c r="E51" s="82" t="s">
        <v>106</v>
      </c>
      <c r="F51" s="83" t="s">
        <v>196</v>
      </c>
      <c r="G51" s="26">
        <v>0</v>
      </c>
      <c r="H51" s="27">
        <v>0</v>
      </c>
      <c r="I51" s="30">
        <v>0</v>
      </c>
    </row>
    <row r="52" spans="1:9" ht="19.5" customHeight="1">
      <c r="A52" s="80" t="s">
        <v>100</v>
      </c>
      <c r="B52" s="80" t="s">
        <v>101</v>
      </c>
      <c r="C52" s="81" t="s">
        <v>105</v>
      </c>
      <c r="D52" s="80" t="s">
        <v>150</v>
      </c>
      <c r="E52" s="82" t="s">
        <v>106</v>
      </c>
      <c r="F52" s="83" t="s">
        <v>197</v>
      </c>
      <c r="G52" s="26">
        <v>0</v>
      </c>
      <c r="H52" s="27">
        <v>0</v>
      </c>
      <c r="I52" s="30">
        <v>0</v>
      </c>
    </row>
    <row r="53" spans="1:9" ht="19.5" customHeight="1">
      <c r="A53" s="80" t="s">
        <v>100</v>
      </c>
      <c r="B53" s="80" t="s">
        <v>101</v>
      </c>
      <c r="C53" s="81" t="s">
        <v>105</v>
      </c>
      <c r="D53" s="80" t="s">
        <v>150</v>
      </c>
      <c r="E53" s="82" t="s">
        <v>106</v>
      </c>
      <c r="F53" s="83" t="s">
        <v>198</v>
      </c>
      <c r="G53" s="26">
        <v>0</v>
      </c>
      <c r="H53" s="27">
        <v>0</v>
      </c>
      <c r="I53" s="30">
        <v>0</v>
      </c>
    </row>
    <row r="54" spans="1:9" ht="19.5" customHeight="1">
      <c r="A54" s="80" t="s">
        <v>100</v>
      </c>
      <c r="B54" s="80" t="s">
        <v>101</v>
      </c>
      <c r="C54" s="81" t="s">
        <v>105</v>
      </c>
      <c r="D54" s="80" t="s">
        <v>150</v>
      </c>
      <c r="E54" s="82" t="s">
        <v>106</v>
      </c>
      <c r="F54" s="83" t="s">
        <v>199</v>
      </c>
      <c r="G54" s="26">
        <v>0</v>
      </c>
      <c r="H54" s="27">
        <v>0</v>
      </c>
      <c r="I54" s="30">
        <v>0</v>
      </c>
    </row>
    <row r="55" spans="1:9" ht="19.5" customHeight="1">
      <c r="A55" s="80"/>
      <c r="B55" s="80"/>
      <c r="C55" s="81"/>
      <c r="D55" s="80"/>
      <c r="E55" s="82"/>
      <c r="F55" s="83" t="s">
        <v>168</v>
      </c>
      <c r="G55" s="26">
        <v>46000.63</v>
      </c>
      <c r="H55" s="27">
        <v>46000.63</v>
      </c>
      <c r="I55" s="30">
        <v>0</v>
      </c>
    </row>
    <row r="56" spans="1:9" ht="19.5" customHeight="1">
      <c r="A56" s="80" t="s">
        <v>110</v>
      </c>
      <c r="B56" s="80" t="s">
        <v>111</v>
      </c>
      <c r="C56" s="81" t="s">
        <v>102</v>
      </c>
      <c r="D56" s="80" t="s">
        <v>150</v>
      </c>
      <c r="E56" s="82" t="s">
        <v>112</v>
      </c>
      <c r="F56" s="83" t="s">
        <v>169</v>
      </c>
      <c r="G56" s="26">
        <v>46000.63</v>
      </c>
      <c r="H56" s="27">
        <v>0</v>
      </c>
      <c r="I56" s="30">
        <v>0</v>
      </c>
    </row>
    <row r="57" spans="1:9" ht="19.5" customHeight="1">
      <c r="A57" s="80" t="s">
        <v>110</v>
      </c>
      <c r="B57" s="80" t="s">
        <v>111</v>
      </c>
      <c r="C57" s="81" t="s">
        <v>102</v>
      </c>
      <c r="D57" s="80" t="s">
        <v>150</v>
      </c>
      <c r="E57" s="82" t="s">
        <v>112</v>
      </c>
      <c r="F57" s="83" t="s">
        <v>200</v>
      </c>
      <c r="G57" s="26">
        <v>0</v>
      </c>
      <c r="H57" s="27">
        <v>25283.33</v>
      </c>
      <c r="I57" s="30">
        <v>0</v>
      </c>
    </row>
    <row r="58" spans="1:9" ht="19.5" customHeight="1">
      <c r="A58" s="80" t="s">
        <v>110</v>
      </c>
      <c r="B58" s="80" t="s">
        <v>111</v>
      </c>
      <c r="C58" s="81" t="s">
        <v>102</v>
      </c>
      <c r="D58" s="80" t="s">
        <v>150</v>
      </c>
      <c r="E58" s="82" t="s">
        <v>112</v>
      </c>
      <c r="F58" s="83" t="s">
        <v>201</v>
      </c>
      <c r="G58" s="26">
        <v>0</v>
      </c>
      <c r="H58" s="27">
        <v>20717.3</v>
      </c>
      <c r="I58" s="30">
        <v>0</v>
      </c>
    </row>
    <row r="59" spans="1:9" ht="19.5" customHeight="1">
      <c r="A59" s="80"/>
      <c r="B59" s="80"/>
      <c r="C59" s="81"/>
      <c r="D59" s="80"/>
      <c r="E59" s="82"/>
      <c r="F59" s="83" t="s">
        <v>170</v>
      </c>
      <c r="G59" s="26">
        <v>2600</v>
      </c>
      <c r="H59" s="27">
        <v>0</v>
      </c>
      <c r="I59" s="30">
        <v>2600</v>
      </c>
    </row>
    <row r="60" spans="1:9" ht="19.5" customHeight="1">
      <c r="A60" s="80" t="s">
        <v>100</v>
      </c>
      <c r="B60" s="80" t="s">
        <v>101</v>
      </c>
      <c r="C60" s="81" t="s">
        <v>102</v>
      </c>
      <c r="D60" s="80" t="s">
        <v>150</v>
      </c>
      <c r="E60" s="82" t="s">
        <v>104</v>
      </c>
      <c r="F60" s="83" t="s">
        <v>171</v>
      </c>
      <c r="G60" s="26">
        <v>2600</v>
      </c>
      <c r="H60" s="27">
        <v>0</v>
      </c>
      <c r="I60" s="30">
        <v>0</v>
      </c>
    </row>
    <row r="61" spans="1:9" ht="19.5" customHeight="1">
      <c r="A61" s="80" t="s">
        <v>100</v>
      </c>
      <c r="B61" s="80" t="s">
        <v>101</v>
      </c>
      <c r="C61" s="81" t="s">
        <v>102</v>
      </c>
      <c r="D61" s="80" t="s">
        <v>150</v>
      </c>
      <c r="E61" s="82" t="s">
        <v>104</v>
      </c>
      <c r="F61" s="83" t="s">
        <v>202</v>
      </c>
      <c r="G61" s="26">
        <v>0</v>
      </c>
      <c r="H61" s="27">
        <v>0</v>
      </c>
      <c r="I61" s="30">
        <v>2600</v>
      </c>
    </row>
    <row r="62" spans="1:9" ht="19.5" customHeight="1">
      <c r="A62" s="80"/>
      <c r="B62" s="80"/>
      <c r="C62" s="81"/>
      <c r="D62" s="80"/>
      <c r="E62" s="82"/>
      <c r="F62" s="83" t="s">
        <v>172</v>
      </c>
      <c r="G62" s="26">
        <v>59192.52</v>
      </c>
      <c r="H62" s="27">
        <v>59192.52</v>
      </c>
      <c r="I62" s="30">
        <v>0</v>
      </c>
    </row>
    <row r="63" spans="1:9" ht="19.5" customHeight="1">
      <c r="A63" s="80" t="s">
        <v>113</v>
      </c>
      <c r="B63" s="80" t="s">
        <v>114</v>
      </c>
      <c r="C63" s="81" t="s">
        <v>102</v>
      </c>
      <c r="D63" s="80" t="s">
        <v>150</v>
      </c>
      <c r="E63" s="82" t="s">
        <v>115</v>
      </c>
      <c r="F63" s="83" t="s">
        <v>173</v>
      </c>
      <c r="G63" s="26">
        <v>59192.52</v>
      </c>
      <c r="H63" s="27">
        <v>0</v>
      </c>
      <c r="I63" s="30">
        <v>0</v>
      </c>
    </row>
    <row r="64" spans="1:9" ht="19.5" customHeight="1">
      <c r="A64" s="80" t="s">
        <v>113</v>
      </c>
      <c r="B64" s="80" t="s">
        <v>114</v>
      </c>
      <c r="C64" s="81" t="s">
        <v>102</v>
      </c>
      <c r="D64" s="80" t="s">
        <v>150</v>
      </c>
      <c r="E64" s="82" t="s">
        <v>115</v>
      </c>
      <c r="F64" s="83" t="s">
        <v>136</v>
      </c>
      <c r="G64" s="26">
        <v>0</v>
      </c>
      <c r="H64" s="27">
        <v>59192.52</v>
      </c>
      <c r="I64" s="30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1"/>
      <c r="S1" s="51"/>
      <c r="T1" s="66" t="s">
        <v>203</v>
      </c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</row>
    <row r="2" spans="1:245" ht="19.5" customHeight="1">
      <c r="A2" s="54" t="s">
        <v>204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</row>
    <row r="3" spans="1:245" ht="18" customHeight="1">
      <c r="A3" s="56"/>
      <c r="B3" s="56"/>
      <c r="C3" s="56"/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1"/>
      <c r="S3" s="51"/>
      <c r="T3" s="67" t="s">
        <v>9</v>
      </c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</row>
    <row r="4" spans="1:245" ht="18" customHeight="1">
      <c r="A4" s="11" t="s">
        <v>73</v>
      </c>
      <c r="B4" s="11"/>
      <c r="C4" s="29"/>
      <c r="D4" s="205" t="s">
        <v>74</v>
      </c>
      <c r="E4" s="199" t="s">
        <v>205</v>
      </c>
      <c r="F4" s="15" t="s">
        <v>206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pans="1:245" ht="15.75" customHeight="1">
      <c r="A5" s="200" t="s">
        <v>77</v>
      </c>
      <c r="B5" s="200" t="s">
        <v>78</v>
      </c>
      <c r="C5" s="205" t="s">
        <v>79</v>
      </c>
      <c r="D5" s="215"/>
      <c r="E5" s="199"/>
      <c r="F5" s="205" t="s">
        <v>86</v>
      </c>
      <c r="G5" s="59" t="s">
        <v>120</v>
      </c>
      <c r="H5" s="60"/>
      <c r="I5" s="60"/>
      <c r="J5" s="60"/>
      <c r="K5" s="64" t="s">
        <v>121</v>
      </c>
      <c r="L5" s="64"/>
      <c r="M5" s="64"/>
      <c r="N5" s="64"/>
      <c r="O5" s="64"/>
      <c r="P5" s="64"/>
      <c r="Q5" s="64"/>
      <c r="R5" s="64"/>
      <c r="S5" s="64"/>
      <c r="T5" s="64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</row>
    <row r="6" spans="1:245" ht="43.5" customHeight="1">
      <c r="A6" s="201"/>
      <c r="B6" s="201"/>
      <c r="C6" s="206"/>
      <c r="D6" s="216"/>
      <c r="E6" s="204"/>
      <c r="F6" s="206"/>
      <c r="G6" s="14" t="s">
        <v>89</v>
      </c>
      <c r="H6" s="62" t="s">
        <v>122</v>
      </c>
      <c r="I6" s="62" t="s">
        <v>123</v>
      </c>
      <c r="J6" s="62" t="s">
        <v>124</v>
      </c>
      <c r="K6" s="22" t="s">
        <v>89</v>
      </c>
      <c r="L6" s="22" t="s">
        <v>122</v>
      </c>
      <c r="M6" s="22" t="s">
        <v>123</v>
      </c>
      <c r="N6" s="22" t="s">
        <v>124</v>
      </c>
      <c r="O6" s="65" t="s">
        <v>125</v>
      </c>
      <c r="P6" s="65" t="s">
        <v>145</v>
      </c>
      <c r="Q6" s="65" t="s">
        <v>127</v>
      </c>
      <c r="R6" s="65" t="s">
        <v>128</v>
      </c>
      <c r="S6" s="18" t="s">
        <v>129</v>
      </c>
      <c r="T6" s="18" t="s">
        <v>130</v>
      </c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</row>
    <row r="7" spans="1:245" ht="19.5" customHeight="1">
      <c r="A7" s="17" t="s">
        <v>95</v>
      </c>
      <c r="B7" s="17" t="s">
        <v>95</v>
      </c>
      <c r="C7" s="17" t="s">
        <v>95</v>
      </c>
      <c r="D7" s="17" t="s">
        <v>95</v>
      </c>
      <c r="E7" s="17" t="s">
        <v>95</v>
      </c>
      <c r="F7" s="17">
        <v>1</v>
      </c>
      <c r="G7" s="17">
        <f aca="true" t="shared" si="0" ref="G7:T7">F7+1</f>
        <v>2</v>
      </c>
      <c r="H7" s="17">
        <f t="shared" si="0"/>
        <v>3</v>
      </c>
      <c r="I7" s="17">
        <f t="shared" si="0"/>
        <v>4</v>
      </c>
      <c r="J7" s="17">
        <f t="shared" si="0"/>
        <v>5</v>
      </c>
      <c r="K7" s="17">
        <f t="shared" si="0"/>
        <v>6</v>
      </c>
      <c r="L7" s="17">
        <f t="shared" si="0"/>
        <v>7</v>
      </c>
      <c r="M7" s="17">
        <f t="shared" si="0"/>
        <v>8</v>
      </c>
      <c r="N7" s="17">
        <f t="shared" si="0"/>
        <v>9</v>
      </c>
      <c r="O7" s="17">
        <f t="shared" si="0"/>
        <v>10</v>
      </c>
      <c r="P7" s="17">
        <f t="shared" si="0"/>
        <v>11</v>
      </c>
      <c r="Q7" s="17">
        <f t="shared" si="0"/>
        <v>12</v>
      </c>
      <c r="R7" s="17">
        <f t="shared" si="0"/>
        <v>13</v>
      </c>
      <c r="S7" s="17">
        <f t="shared" si="0"/>
        <v>14</v>
      </c>
      <c r="T7" s="17">
        <f t="shared" si="0"/>
        <v>15</v>
      </c>
      <c r="U7" s="68"/>
      <c r="V7" s="69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</row>
    <row r="8" spans="1:245" ht="19.5" customHeight="1">
      <c r="A8" s="34"/>
      <c r="B8" s="35"/>
      <c r="C8" s="63"/>
      <c r="D8" s="33"/>
      <c r="E8" s="23"/>
      <c r="F8" s="30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70"/>
      <c r="V8" s="70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</row>
    <row r="9" spans="1:20" ht="19.5" customHeight="1">
      <c r="A9" s="9"/>
      <c r="B9" s="9"/>
      <c r="D9" s="9"/>
      <c r="E9" s="9"/>
      <c r="G9" s="9"/>
      <c r="I9" s="9"/>
      <c r="L9" s="9"/>
      <c r="M9" s="9"/>
      <c r="P9" s="9"/>
      <c r="Q9" s="9"/>
      <c r="R9" s="9"/>
      <c r="S9" s="9"/>
      <c r="T9" s="9"/>
    </row>
    <row r="10" spans="2:18" ht="9.75" customHeight="1">
      <c r="B10" s="9"/>
      <c r="D10" s="9"/>
      <c r="E10" s="9"/>
      <c r="G10" s="9"/>
      <c r="J10" s="9"/>
      <c r="L10" s="9"/>
      <c r="M10" s="9"/>
      <c r="N10" s="9"/>
      <c r="O10" s="9"/>
      <c r="R10" s="9"/>
    </row>
    <row r="11" spans="2:19" ht="9.75" customHeight="1">
      <c r="B11" s="9"/>
      <c r="D11" s="9"/>
      <c r="E11" s="9"/>
      <c r="P11" s="9"/>
      <c r="R11" s="9"/>
      <c r="S11" s="9"/>
    </row>
    <row r="12" spans="4:13" ht="9.75" customHeight="1">
      <c r="D12" s="9"/>
      <c r="E12" s="9"/>
      <c r="H12" s="9"/>
      <c r="I12" s="9"/>
      <c r="K12" s="9"/>
      <c r="M12" s="9"/>
    </row>
    <row r="13" spans="5:16" ht="9.75" customHeight="1">
      <c r="E13" s="9"/>
      <c r="P13" s="9"/>
    </row>
    <row r="14" spans="5:7" ht="9.75" customHeight="1">
      <c r="E14" s="9"/>
      <c r="F14" s="9"/>
      <c r="G14" s="9"/>
    </row>
    <row r="15" ht="9.75" customHeight="1">
      <c r="H15" s="9"/>
    </row>
    <row r="16" spans="6:7" ht="9.75" customHeight="1">
      <c r="F16" s="9"/>
      <c r="G16" s="9"/>
    </row>
    <row r="17" ht="12.75" customHeight="1"/>
    <row r="18" spans="6:10" ht="9.75" customHeight="1">
      <c r="F18" s="9"/>
      <c r="J18" s="9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8" bottom="0.98" header="0.51" footer="0.51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2018-01-29T02:08:50Z</cp:lastPrinted>
  <dcterms:created xsi:type="dcterms:W3CDTF">2018-01-25T01:22:37Z</dcterms:created>
  <dcterms:modified xsi:type="dcterms:W3CDTF">2018-01-29T02:10:47Z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