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4" activeTab="7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15-1" sheetId="16" r:id="rId16"/>
    <sheet name="整体申报15-2" sheetId="17" r:id="rId17"/>
    <sheet name="整体申报15-3" sheetId="18" r:id="rId1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<sst xmlns="http://schemas.openxmlformats.org/spreadsheetml/2006/main" count="1490" uniqueCount="391">
  <si>
    <t xml:space="preserve">      2020年部门预算表（草案）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</si>
  <si>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</si>
  <si>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</si>
  <si>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</si>
  <si>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</si>
  <si>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</si>
  <si>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</si>
  <si>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</si>
  <si>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2020  年  收  支  预  算  总  表</t>
  </si>
  <si>
    <t>单位：元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</si>
  <si>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</si>
  <si>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</si>
  <si>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</si>
  <si>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</si>
  <si>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</si>
  <si>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</si>
  <si>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</si>
  <si>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</si>
  <si>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</si>
  <si>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</si>
  <si>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</si>
  <si>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</si>
  <si>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</si>
  <si>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</si>
  <si>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</si>
  <si>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</si>
  <si>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</si>
  <si>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</si>
  <si>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</si>
  <si>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</si>
  <si>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</si>
  <si>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</si>
  <si>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</si>
  <si>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</si>
  <si>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</si>
  <si>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</si>
  <si>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</si>
  <si>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</si>
  <si>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</si>
  <si>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</si>
  <si>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</si>
  <si>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</si>
  <si>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</si>
  <si>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</si>
  <si>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</si>
  <si>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</si>
  <si>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</si>
  <si>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</si>
  <si>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</si>
  <si>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</si>
  <si>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</si>
  <si>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</si>
  <si>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</si>
  <si>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</si>
  <si>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</si>
  <si>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</si>
  <si>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</si>
  <si>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</si>
  <si>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</si>
  <si>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</si>
  <si>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</si>
  <si>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</si>
  <si>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</si>
  <si>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</si>
  <si>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</si>
  <si>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</si>
  <si>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</si>
  <si>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</si>
  <si>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</si>
  <si>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</si>
  <si>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</si>
  <si>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</si>
  <si>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</si>
  <si>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</si>
  <si>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2020年收入预算总表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</si>
  <si>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</si>
  <si>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</si>
  <si>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</si>
  <si>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</si>
  <si>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</si>
  <si>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</si>
  <si>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</si>
  <si>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</si>
  <si>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</si>
  <si>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</si>
  <si>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</si>
  <si>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</si>
  <si>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</si>
  <si>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</si>
  <si>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</si>
  <si>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</si>
  <si>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</si>
  <si>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</si>
  <si>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</si>
  <si>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</si>
  <si>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</si>
  <si>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</si>
  <si>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</si>
  <si>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101</t>
  </si>
  <si>
    <t>行政政法-行政单位</t>
  </si>
  <si>
    <t xml:space="preserve">  101307</t>
  </si>
  <si>
    <t xml:space="preserve">  柳州市城中区人力资源和社会保障局</t>
  </si>
  <si>
    <t>201</t>
  </si>
  <si>
    <t>10</t>
  </si>
  <si>
    <t>01</t>
  </si>
  <si>
    <t xml:space="preserve">          </t>
  </si>
  <si>
    <t xml:space="preserve">    行政运行（人力资源事务）</t>
  </si>
  <si>
    <t>02</t>
  </si>
  <si>
    <t xml:space="preserve">    一般行政管理事务（人力资源事务）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</si>
  <si>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</si>
  <si>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</si>
  <si>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</si>
  <si>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</si>
  <si>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</si>
  <si>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</si>
  <si>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</si>
  <si>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</si>
  <si>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</si>
  <si>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</si>
  <si>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>402</t>
  </si>
  <si>
    <t>社保-事业单位</t>
  </si>
  <si>
    <t xml:space="preserve">  402003</t>
  </si>
  <si>
    <t xml:space="preserve">  柳州市城中区劳动保障管理服务中心</t>
  </si>
  <si>
    <t xml:space="preserve">    劳动保障监察</t>
  </si>
  <si>
    <t>09</t>
  </si>
  <si>
    <t xml:space="preserve">    社会保险经办机构</t>
  </si>
  <si>
    <t xml:space="preserve">    公共就业服务和职业技能鉴定机构</t>
  </si>
  <si>
    <t>99</t>
  </si>
  <si>
    <t xml:space="preserve">    其他人力资源和社会保障管理事务支出</t>
  </si>
  <si>
    <t>07</t>
  </si>
  <si>
    <t xml:space="preserve">    公益性岗位补贴</t>
  </si>
  <si>
    <t xml:space="preserve">    就业见习补贴</t>
  </si>
  <si>
    <t>26</t>
  </si>
  <si>
    <t xml:space="preserve">    财政对城乡居民基本养老保险基金的补助</t>
  </si>
  <si>
    <t xml:space="preserve">  402004</t>
  </si>
  <si>
    <t xml:space="preserve">  柳州市城中区劳动监察大队</t>
  </si>
  <si>
    <t xml:space="preserve">                                </t>
  </si>
  <si>
    <t>预算03表</t>
  </si>
  <si>
    <t>2020年支出预算总表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</si>
  <si>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</si>
  <si>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</si>
  <si>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</si>
  <si>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</si>
  <si>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</si>
  <si>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</si>
  <si>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</si>
  <si>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</si>
  <si>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</si>
  <si>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</si>
  <si>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</si>
  <si>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</si>
  <si>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</si>
  <si>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柳州市城中区人力资源和社会保障局</t>
  </si>
  <si>
    <t xml:space="preserve">  行政运行（人力资源事务）</t>
  </si>
  <si>
    <t xml:space="preserve">  一般行政管理事务（人力资源事务）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</si>
  <si>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</si>
  <si>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</si>
  <si>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</si>
  <si>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住房公积金</t>
  </si>
  <si>
    <t>柳州市城中区劳动保障管理服务中心</t>
  </si>
  <si>
    <t xml:space="preserve">  劳动保障监察</t>
  </si>
  <si>
    <t xml:space="preserve">  社会保险经办机构</t>
  </si>
  <si>
    <t xml:space="preserve">  公共就业服务和职业技能鉴定机构</t>
  </si>
  <si>
    <t xml:space="preserve">  其他人力资源和社会保障管理事务支出</t>
  </si>
  <si>
    <t xml:space="preserve">  公益性岗位补贴</t>
  </si>
  <si>
    <t xml:space="preserve">  就业见习补贴</t>
  </si>
  <si>
    <t xml:space="preserve">  财政对城乡居民基本养老保险基金的补助</t>
  </si>
  <si>
    <t>柳州市城中区劳动监察大队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</si>
  <si>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</si>
  <si>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</si>
  <si>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</si>
  <si>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</si>
  <si>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</si>
  <si>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</si>
  <si>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2020年一般公共预算资金支出预算表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</si>
  <si>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</si>
  <si>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</si>
  <si>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</si>
  <si>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</si>
  <si>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</si>
  <si>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</si>
  <si>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</si>
  <si>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</si>
  <si>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</si>
  <si>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</si>
  <si>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101307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</si>
  <si>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</si>
  <si>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</si>
  <si>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</si>
  <si>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</si>
  <si>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</si>
  <si>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</si>
  <si>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</si>
  <si>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</si>
  <si>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</si>
  <si>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公务交通补贴</t>
  </si>
  <si>
    <t xml:space="preserve">  公务交通补贴</t>
  </si>
  <si>
    <t>公务员医疗补助</t>
  </si>
  <si>
    <t xml:space="preserve">  公务员医疗补助</t>
  </si>
  <si>
    <t>伙食补助</t>
  </si>
  <si>
    <t xml:space="preserve">  伙食补助</t>
  </si>
  <si>
    <t>培训支出</t>
  </si>
  <si>
    <t xml:space="preserve">  培训支出</t>
  </si>
  <si>
    <t>生育保险</t>
  </si>
  <si>
    <t xml:space="preserve">  生育保险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</si>
  <si>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</si>
  <si>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</si>
  <si>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</si>
  <si>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</si>
  <si>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</si>
  <si>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</si>
  <si>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</si>
  <si>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</si>
  <si>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</si>
  <si>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</si>
  <si>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</si>
  <si>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</si>
  <si>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</si>
  <si>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</si>
  <si>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 xml:space="preserve">    402003</t>
  </si>
  <si>
    <t>失业保险</t>
  </si>
  <si>
    <t xml:space="preserve">  失业保险</t>
  </si>
  <si>
    <t>编外人员工资福利待遇</t>
  </si>
  <si>
    <t xml:space="preserve">    402004</t>
  </si>
  <si>
    <t xml:space="preserve">  编外人员工资福利待遇</t>
  </si>
  <si>
    <t>一般公共预算基本支出表（按经济科目分类）</t>
  </si>
  <si>
    <t>部门（科目）编码</t>
  </si>
  <si>
    <t>部门（科目）名称</t>
  </si>
  <si>
    <t>基本支出（人社）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</si>
  <si>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</si>
  <si>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</si>
  <si>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</si>
  <si>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</si>
  <si>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</si>
  <si>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</si>
  <si>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</si>
  <si>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</si>
  <si>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</si>
  <si>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</si>
  <si>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</si>
  <si>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</si>
  <si>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</si>
  <si>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</si>
  <si>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</si>
  <si>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</si>
  <si>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</si>
  <si>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</si>
  <si>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</si>
  <si>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</si>
  <si>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</si>
  <si>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</si>
  <si>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</si>
  <si>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</si>
  <si>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</si>
  <si>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</si>
  <si>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</si>
  <si>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</si>
  <si>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</si>
  <si>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</si>
  <si>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</si>
  <si>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</si>
  <si>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</si>
  <si>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</si>
  <si>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</si>
  <si>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</si>
  <si>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</si>
  <si>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</si>
  <si>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</si>
  <si>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</si>
  <si>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</si>
  <si>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</si>
  <si>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</si>
  <si>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</si>
  <si>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</si>
  <si>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</si>
  <si>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</si>
  <si>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</si>
  <si>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福利费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</si>
  <si>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</si>
  <si>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</si>
  <si>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</si>
  <si>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</si>
  <si>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</si>
  <si>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</si>
  <si>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</si>
  <si>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</si>
  <si>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</si>
  <si>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</si>
  <si>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</si>
  <si>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</si>
  <si>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2020年政府性基金收入支出预算表</t>
  </si>
  <si>
    <t>单位名称(功能分类科目名称）</t>
  </si>
  <si>
    <t>政府性基金收入安排的资金</t>
  </si>
  <si>
    <t>预算09表</t>
  </si>
  <si>
    <t>2020年国有资本经营收入支出预算表</t>
  </si>
  <si>
    <t>国有资本经营收入安排的资金</t>
  </si>
  <si>
    <t>预算10表</t>
  </si>
  <si>
    <t>2020年纳入财政专户管理的收入支出预算表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</si>
  <si>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</si>
  <si>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</si>
  <si>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</si>
  <si>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</si>
  <si>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</si>
  <si>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</si>
  <si>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2019年预算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</si>
  <si>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</si>
  <si>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</si>
  <si>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</si>
  <si>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</si>
  <si>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</si>
  <si>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</si>
  <si>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</si>
  <si>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</si>
  <si>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</si>
  <si>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</si>
  <si>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</si>
  <si>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</si>
  <si>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</si>
  <si>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</si>
  <si>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</si>
  <si>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</si>
  <si>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402003</t>
  </si>
  <si>
    <t>1A02010104</t>
  </si>
  <si>
    <t>1A02010601</t>
  </si>
  <si>
    <t>1A020108</t>
  </si>
  <si>
    <t>2C0814</t>
  </si>
  <si>
    <t>402004</t>
  </si>
  <si>
    <t>2A080206</t>
  </si>
  <si>
    <t>2A080299</t>
  </si>
  <si>
    <t>预算14表</t>
  </si>
  <si>
    <t>项目支出预算表</t>
  </si>
  <si>
    <t>单位代码          (功能分类科目名称)</t>
  </si>
  <si>
    <t>项目单位</t>
  </si>
  <si>
    <t>101307</t>
  </si>
  <si>
    <t>柳州市城中区部门（单位）整体支出绩效目标申报表</t>
  </si>
  <si>
    <t>（2020年度）</t>
  </si>
  <si>
    <t>部门(单位)名称(盖章)：柳州市城中区人力资源和社会保障局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</si>
  <si>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</si>
  <si>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</si>
  <si>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</si>
  <si>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</si>
  <si>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</si>
  <si>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</si>
  <si>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</si>
  <si>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</si>
  <si>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</si>
  <si>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1.负责城中区事业单位公开招聘、事业单位人员非领导职务培训和年度考核工作。
2.负责城中区机关事业单位聘用制人员的工资、保险福利，机关事业单位聘用制人员招聘、培训和年度考核工作。
3.按照上级要求开展“品质城中”评比达标、服务惠民补助发放和选派公派出国留学人员相关工作。
4.管理城中区事业单位等人员人事档案，做好档案整理工作。</t>
  </si>
  <si>
    <t>部门（单位）整体支出年度绩效目标（逐条填写，与部门、单位职能对应）</t>
  </si>
  <si>
    <t>1.保证城中区事业单位公开招聘按时按量完成，保证事业单位人员培训做到“应培尽培”，保证事业单位人员年度考核工作公平公正有序进行。
2.保证城中区机关事业单位聘用制人员的工资、保险福利及时发放到位，保证机关事业单位聘用制人员招聘、培训和年度考核工作有序进行。
3.严格按照上级要求开展“品质城中”评比达标，按标准做好奖金发放工作；及时发放服务惠民补助，做好补助人员名单审核，做好选派公派出国留学人员，及时拨付相关留学经费。
4.每年按要求进行城中区事业单位等人员人事档案整理工作。</t>
  </si>
  <si>
    <t>年度绩效指标</t>
  </si>
  <si>
    <t>一级指标</t>
  </si>
  <si>
    <t>二级指标</t>
  </si>
  <si>
    <t>三级指标</t>
  </si>
  <si>
    <t>指标值</t>
  </si>
  <si>
    <t>产出指标</t>
  </si>
  <si>
    <t>质量指标</t>
  </si>
  <si>
    <t>根据人社局职能，通过人事招聘、录用、工资福利、培训等，提高城中区工作人员的综合素质水平,提高城中区人力资源整体质量，更好地服务政府工作。</t>
  </si>
  <si>
    <t xml:space="preserve">每项目标任务25分，完成全部目标任务得100分。
1.事业单位、聘用人员招录、培训、考核按质按量完成得50分，未完成任意一项扣10分。
2.按上级要求开展各项工作，未完成一项扣10分。
3.人事档案整理按质按量完成得25分，未完成整理工作按未完成比例扣分。
</t>
  </si>
  <si>
    <t>33221735.61</t>
  </si>
  <si>
    <t>0</t>
  </si>
  <si>
    <t>单位显示编码</t>
  </si>
  <si>
    <t>效益指标</t>
  </si>
  <si>
    <t>可持续影响指标</t>
  </si>
  <si>
    <t>根据人社局职能，通过人事招聘、录用、工资福利、培训等，提高城中区工作人员的综合素质水平和工作效率，充分发挥人力资源在政府工作的重要作用。</t>
  </si>
  <si>
    <t xml:space="preserve">每项目标任务25分，完成全部目标任务得100分。
1.各用人单位肯定人社局招录、培训、考核工作有效得50分，任意一项未达预期扣10分。
2.按上级要求开展各项工作，全部达到预定目标得25分。任意一项未完成既定目标扣10分。
3.存档、查档人肯定人事档案整理工作切实有效得25分，无效则按相应比例扣分。
</t>
  </si>
  <si>
    <t>满意度指标</t>
  </si>
  <si>
    <t>服务对象满意度指标</t>
  </si>
  <si>
    <t>根据人社局职能，通过人事招聘、录用、工资福利、培训等，提高城中区工作人员的综合素质水平和满意度。</t>
  </si>
  <si>
    <t xml:space="preserve">每项目标任务25分，完成全部目标任务得100分。
1.事业单位、聘用人员对人社局相关工作满意得50分，任意一项不满意扣10分。
2.按上级要求开展的各项工作，工作涉及对象满意得25分，不满意按相应比例扣分
3.存档对象对人事档案整理工作满意得25分，不满意按相应比例扣分。
</t>
  </si>
  <si>
    <t>说明：检索数据后，导出电子表格，在电子表格中录入职能和年度目标，再打印。</t>
  </si>
  <si>
    <t>部门(单位)名称(盖章)：柳州市城中区劳动保障管理服务中心</t>
  </si>
  <si>
    <t>负责军队转业干部安置，负责全区促进就业工作，落实农民工相关政策，维护农民工合法权益。</t>
  </si>
  <si>
    <t>确保全区各项就业工作稳步推进，确保军转干部、农民工等特殊就业群体实现稳就业。</t>
  </si>
  <si>
    <t>数量指标</t>
  </si>
  <si>
    <t>办理各项业务完结率=已办结各项业务量/年初预计要完成业务量，确保业务完结率在95%以上。</t>
  </si>
  <si>
    <t>&gt;=95%</t>
  </si>
  <si>
    <t>5619137.73</t>
  </si>
  <si>
    <t>成本指标</t>
  </si>
  <si>
    <t>积极开展各项政策宣传，确保群众知晓度在95%以上。</t>
  </si>
  <si>
    <t>社会效益指标</t>
  </si>
  <si>
    <t>服务对象对我们的工作态度和工作结果是否满意，确保群众满意度在95%以上</t>
  </si>
  <si>
    <t>部门(单位)名称(盖章)：柳州市城中区劳动监察大队</t>
  </si>
  <si>
    <t>落实劳动、人事争议调解仲裁制度和劳动关系政策，组织实施劳动保障监察，协调劳动者维权工作，依法查处有关违法案件。</t>
  </si>
  <si>
    <t>通过劳动监察和争议仲裁确保全区劳动者合法权益得到保障，避免出现劳动纠纷特别是农民工工资拖欠的群体性事件。</t>
  </si>
  <si>
    <t>对符合受理条件的举报、投诉，得到及时处理和妥善解决，确保全年劳动执法案件办结率在95％以上；</t>
  </si>
  <si>
    <t>≥95%</t>
  </si>
  <si>
    <t>4929438.45</t>
  </si>
  <si>
    <t>对我辖区内所有用工单位加强日常巡视力度，检查是否存在用工隐患的娱乐场所，对用工单位的用工人数、合同签订情况、参保情况等信息进行详细的登记，提升合同签订率至90％以上；</t>
  </si>
  <si>
    <t xml:space="preserve">≥90%
</t>
  </si>
  <si>
    <t>全年未发生因拖欠农民工工资引发的100人以上的重大群体性事件或发生后得到及时处置并依法妥善解决。</t>
  </si>
  <si>
    <t>100%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</si>
</sst>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3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9"/>
      <name val="SimSun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4" fillId="0" borderId="3" applyNumberFormat="0" applyFill="0" applyAlignment="0" applyProtection="0"/>
    <xf numFmtId="0" fontId="23" fillId="7" borderId="0" applyNumberFormat="0" applyBorder="0" applyAlignment="0" applyProtection="0"/>
    <xf numFmtId="0" fontId="30" fillId="0" borderId="4" applyNumberFormat="0" applyFill="0" applyAlignment="0" applyProtection="0"/>
    <xf numFmtId="0" fontId="23" fillId="3" borderId="0" applyNumberFormat="0" applyBorder="0" applyAlignment="0" applyProtection="0"/>
    <xf numFmtId="0" fontId="35" fillId="2" borderId="5" applyNumberFormat="0" applyAlignment="0" applyProtection="0"/>
    <xf numFmtId="0" fontId="26" fillId="2" borderId="1" applyNumberFormat="0" applyAlignment="0" applyProtection="0"/>
    <xf numFmtId="0" fontId="36" fillId="8" borderId="6" applyNumberFormat="0" applyAlignment="0" applyProtection="0"/>
    <xf numFmtId="0" fontId="10" fillId="9" borderId="0" applyNumberFormat="0" applyBorder="0" applyAlignment="0" applyProtection="0"/>
    <xf numFmtId="0" fontId="23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3" fillId="16" borderId="0" applyNumberFormat="0" applyBorder="0" applyAlignment="0" applyProtection="0"/>
    <xf numFmtId="0" fontId="1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0" fillId="4" borderId="0" applyNumberFormat="0" applyBorder="0" applyAlignment="0" applyProtection="0"/>
    <xf numFmtId="0" fontId="2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12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183" fontId="6" fillId="0" borderId="14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left" vertical="center" wrapText="1"/>
    </xf>
    <xf numFmtId="4" fontId="12" fillId="2" borderId="10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left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83" fontId="6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20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2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6" fillId="2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4" fontId="16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37"/>
    </row>
    <row r="5" ht="138" customHeight="1">
      <c r="A5" s="238" t="s">
        <v>0</v>
      </c>
    </row>
    <row r="11" ht="24" customHeight="1">
      <c r="F11" s="239" t="s">
        <v>1</v>
      </c>
    </row>
    <row r="12" ht="24" customHeight="1">
      <c r="F12" s="239" t="s">
        <v>2</v>
      </c>
    </row>
    <row r="13" ht="24" customHeight="1">
      <c r="F13" s="239" t="s">
        <v>3</v>
      </c>
    </row>
    <row r="14" ht="24" customHeight="1">
      <c r="F14" s="239" t="s">
        <v>4</v>
      </c>
    </row>
    <row r="15" ht="24" customHeight="1">
      <c r="F15" s="239" t="s">
        <v>5</v>
      </c>
    </row>
    <row r="16" ht="24" customHeight="1">
      <c r="F16" s="239" t="s">
        <v>6</v>
      </c>
    </row>
    <row r="17" ht="24" customHeight="1"/>
  </sheetData>
  <sheetProtection/>
  <printOptions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1"/>
      <c r="B1" s="101"/>
      <c r="C1" s="101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1"/>
      <c r="S1" s="101"/>
      <c r="T1" s="117" t="s">
        <v>293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</row>
    <row r="2" spans="1:245" ht="19.5" customHeight="1">
      <c r="A2" s="104" t="s">
        <v>294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</row>
    <row r="3" spans="1:245" ht="18" customHeight="1">
      <c r="A3" s="106"/>
      <c r="B3" s="106"/>
      <c r="C3" s="106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1"/>
      <c r="S3" s="101"/>
      <c r="T3" s="118" t="s">
        <v>9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</row>
    <row r="4" spans="1:245" ht="18" customHeight="1">
      <c r="A4" s="56" t="s">
        <v>75</v>
      </c>
      <c r="B4" s="56"/>
      <c r="C4" s="78"/>
      <c r="D4" s="63" t="s">
        <v>76</v>
      </c>
      <c r="E4" s="59" t="s">
        <v>291</v>
      </c>
      <c r="F4" s="61" t="s">
        <v>295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spans="1:245" ht="15.75" customHeight="1">
      <c r="A5" s="62" t="s">
        <v>79</v>
      </c>
      <c r="B5" s="62" t="s">
        <v>80</v>
      </c>
      <c r="C5" s="63" t="s">
        <v>81</v>
      </c>
      <c r="D5" s="109"/>
      <c r="E5" s="59"/>
      <c r="F5" s="63" t="s">
        <v>88</v>
      </c>
      <c r="G5" s="110" t="s">
        <v>140</v>
      </c>
      <c r="H5" s="111"/>
      <c r="I5" s="111"/>
      <c r="J5" s="111"/>
      <c r="K5" s="115" t="s">
        <v>141</v>
      </c>
      <c r="L5" s="115"/>
      <c r="M5" s="115"/>
      <c r="N5" s="115"/>
      <c r="O5" s="115"/>
      <c r="P5" s="115"/>
      <c r="Q5" s="115"/>
      <c r="R5" s="115"/>
      <c r="S5" s="115"/>
      <c r="T5" s="11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</row>
    <row r="6" spans="1:245" ht="43.5" customHeight="1">
      <c r="A6" s="65"/>
      <c r="B6" s="65"/>
      <c r="C6" s="68"/>
      <c r="D6" s="112"/>
      <c r="E6" s="67"/>
      <c r="F6" s="68"/>
      <c r="G6" s="60" t="s">
        <v>91</v>
      </c>
      <c r="H6" s="113" t="s">
        <v>142</v>
      </c>
      <c r="I6" s="113" t="s">
        <v>143</v>
      </c>
      <c r="J6" s="113" t="s">
        <v>144</v>
      </c>
      <c r="K6" s="71" t="s">
        <v>91</v>
      </c>
      <c r="L6" s="71" t="s">
        <v>142</v>
      </c>
      <c r="M6" s="71" t="s">
        <v>143</v>
      </c>
      <c r="N6" s="71" t="s">
        <v>144</v>
      </c>
      <c r="O6" s="116" t="s">
        <v>176</v>
      </c>
      <c r="P6" s="116" t="s">
        <v>177</v>
      </c>
      <c r="Q6" s="116" t="s">
        <v>178</v>
      </c>
      <c r="R6" s="116" t="s">
        <v>179</v>
      </c>
      <c r="S6" s="67" t="s">
        <v>180</v>
      </c>
      <c r="T6" s="67" t="s">
        <v>151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</row>
    <row r="7" spans="1:245" ht="19.5" customHeight="1">
      <c r="A7" s="65" t="s">
        <v>97</v>
      </c>
      <c r="B7" s="65" t="s">
        <v>97</v>
      </c>
      <c r="C7" s="65" t="s">
        <v>97</v>
      </c>
      <c r="D7" s="65" t="s">
        <v>97</v>
      </c>
      <c r="E7" s="65" t="s">
        <v>97</v>
      </c>
      <c r="F7" s="65">
        <v>1</v>
      </c>
      <c r="G7" s="65">
        <f aca="true" t="shared" si="0" ref="G7:T7">F7+1</f>
        <v>2</v>
      </c>
      <c r="H7" s="65">
        <f t="shared" si="0"/>
        <v>3</v>
      </c>
      <c r="I7" s="65">
        <f t="shared" si="0"/>
        <v>4</v>
      </c>
      <c r="J7" s="65">
        <f t="shared" si="0"/>
        <v>5</v>
      </c>
      <c r="K7" s="65">
        <f t="shared" si="0"/>
        <v>6</v>
      </c>
      <c r="L7" s="65">
        <f t="shared" si="0"/>
        <v>7</v>
      </c>
      <c r="M7" s="65">
        <f t="shared" si="0"/>
        <v>8</v>
      </c>
      <c r="N7" s="65">
        <f t="shared" si="0"/>
        <v>9</v>
      </c>
      <c r="O7" s="65">
        <f t="shared" si="0"/>
        <v>10</v>
      </c>
      <c r="P7" s="65">
        <f t="shared" si="0"/>
        <v>11</v>
      </c>
      <c r="Q7" s="65">
        <f t="shared" si="0"/>
        <v>12</v>
      </c>
      <c r="R7" s="65">
        <f t="shared" si="0"/>
        <v>13</v>
      </c>
      <c r="S7" s="65">
        <f t="shared" si="0"/>
        <v>14</v>
      </c>
      <c r="T7" s="65">
        <f t="shared" si="0"/>
        <v>15</v>
      </c>
      <c r="U7" s="119"/>
      <c r="V7" s="1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</row>
    <row r="8" spans="1:245" ht="19.5" customHeight="1">
      <c r="A8" s="86"/>
      <c r="B8" s="87"/>
      <c r="C8" s="114"/>
      <c r="D8" s="85"/>
      <c r="E8" s="72"/>
      <c r="F8" s="8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21"/>
      <c r="V8" s="12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1"/>
      <c r="B1" s="101"/>
      <c r="C1" s="101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1"/>
      <c r="S1" s="101"/>
      <c r="T1" s="117" t="s">
        <v>296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</row>
    <row r="2" spans="1:245" ht="19.5" customHeight="1">
      <c r="A2" s="104" t="s">
        <v>297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</row>
    <row r="3" spans="1:245" ht="18" customHeight="1">
      <c r="A3" s="106"/>
      <c r="B3" s="106"/>
      <c r="C3" s="106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1"/>
      <c r="S3" s="101"/>
      <c r="T3" s="118" t="s">
        <v>9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</row>
    <row r="4" spans="1:245" ht="18" customHeight="1">
      <c r="A4" s="56" t="s">
        <v>75</v>
      </c>
      <c r="B4" s="56"/>
      <c r="C4" s="78"/>
      <c r="D4" s="63" t="s">
        <v>76</v>
      </c>
      <c r="E4" s="59" t="s">
        <v>291</v>
      </c>
      <c r="F4" s="61" t="s">
        <v>86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spans="1:245" ht="15.75" customHeight="1">
      <c r="A5" s="62" t="s">
        <v>79</v>
      </c>
      <c r="B5" s="62" t="s">
        <v>80</v>
      </c>
      <c r="C5" s="63" t="s">
        <v>81</v>
      </c>
      <c r="D5" s="109"/>
      <c r="E5" s="59"/>
      <c r="F5" s="63" t="s">
        <v>88</v>
      </c>
      <c r="G5" s="110" t="s">
        <v>140</v>
      </c>
      <c r="H5" s="111"/>
      <c r="I5" s="111"/>
      <c r="J5" s="111"/>
      <c r="K5" s="115" t="s">
        <v>141</v>
      </c>
      <c r="L5" s="115"/>
      <c r="M5" s="115"/>
      <c r="N5" s="115"/>
      <c r="O5" s="115"/>
      <c r="P5" s="115"/>
      <c r="Q5" s="115"/>
      <c r="R5" s="115"/>
      <c r="S5" s="115"/>
      <c r="T5" s="11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</row>
    <row r="6" spans="1:245" ht="43.5" customHeight="1">
      <c r="A6" s="65"/>
      <c r="B6" s="65"/>
      <c r="C6" s="68"/>
      <c r="D6" s="112"/>
      <c r="E6" s="67"/>
      <c r="F6" s="68"/>
      <c r="G6" s="60" t="s">
        <v>91</v>
      </c>
      <c r="H6" s="113" t="s">
        <v>142</v>
      </c>
      <c r="I6" s="113" t="s">
        <v>143</v>
      </c>
      <c r="J6" s="113" t="s">
        <v>144</v>
      </c>
      <c r="K6" s="71" t="s">
        <v>91</v>
      </c>
      <c r="L6" s="71" t="s">
        <v>142</v>
      </c>
      <c r="M6" s="71" t="s">
        <v>143</v>
      </c>
      <c r="N6" s="71" t="s">
        <v>144</v>
      </c>
      <c r="O6" s="116" t="s">
        <v>176</v>
      </c>
      <c r="P6" s="116" t="s">
        <v>177</v>
      </c>
      <c r="Q6" s="116" t="s">
        <v>178</v>
      </c>
      <c r="R6" s="116" t="s">
        <v>179</v>
      </c>
      <c r="S6" s="67" t="s">
        <v>180</v>
      </c>
      <c r="T6" s="67" t="s">
        <v>151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</row>
    <row r="7" spans="1:245" ht="19.5" customHeight="1">
      <c r="A7" s="65" t="s">
        <v>97</v>
      </c>
      <c r="B7" s="65" t="s">
        <v>97</v>
      </c>
      <c r="C7" s="65" t="s">
        <v>97</v>
      </c>
      <c r="D7" s="65" t="s">
        <v>97</v>
      </c>
      <c r="E7" s="65" t="s">
        <v>97</v>
      </c>
      <c r="F7" s="65">
        <v>1</v>
      </c>
      <c r="G7" s="65">
        <f aca="true" t="shared" si="0" ref="G7:T7">F7+1</f>
        <v>2</v>
      </c>
      <c r="H7" s="65">
        <f t="shared" si="0"/>
        <v>3</v>
      </c>
      <c r="I7" s="65">
        <f t="shared" si="0"/>
        <v>4</v>
      </c>
      <c r="J7" s="65">
        <f t="shared" si="0"/>
        <v>5</v>
      </c>
      <c r="K7" s="65">
        <f t="shared" si="0"/>
        <v>6</v>
      </c>
      <c r="L7" s="65">
        <f t="shared" si="0"/>
        <v>7</v>
      </c>
      <c r="M7" s="65">
        <f t="shared" si="0"/>
        <v>8</v>
      </c>
      <c r="N7" s="65">
        <f t="shared" si="0"/>
        <v>9</v>
      </c>
      <c r="O7" s="65">
        <f t="shared" si="0"/>
        <v>10</v>
      </c>
      <c r="P7" s="65">
        <f t="shared" si="0"/>
        <v>11</v>
      </c>
      <c r="Q7" s="65">
        <f t="shared" si="0"/>
        <v>12</v>
      </c>
      <c r="R7" s="65">
        <f t="shared" si="0"/>
        <v>13</v>
      </c>
      <c r="S7" s="65">
        <f t="shared" si="0"/>
        <v>14</v>
      </c>
      <c r="T7" s="65">
        <f t="shared" si="0"/>
        <v>15</v>
      </c>
      <c r="U7" s="119"/>
      <c r="V7" s="1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</row>
    <row r="8" spans="1:245" ht="19.5" customHeight="1">
      <c r="A8" s="86"/>
      <c r="B8" s="87"/>
      <c r="C8" s="114"/>
      <c r="D8" s="85"/>
      <c r="E8" s="72"/>
      <c r="F8" s="8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21"/>
      <c r="V8" s="12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1"/>
      <c r="B1" s="101"/>
      <c r="C1" s="101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1"/>
      <c r="S1" s="101"/>
      <c r="T1" s="117" t="s">
        <v>298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</row>
    <row r="2" spans="1:245" ht="19.5" customHeight="1">
      <c r="A2" s="104" t="s">
        <v>299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</row>
    <row r="3" spans="1:245" ht="18" customHeight="1">
      <c r="A3" s="106"/>
      <c r="B3" s="106"/>
      <c r="C3" s="106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1"/>
      <c r="S3" s="101"/>
      <c r="T3" s="118" t="s">
        <v>9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</row>
    <row r="4" spans="1:245" ht="18" customHeight="1">
      <c r="A4" s="56" t="s">
        <v>75</v>
      </c>
      <c r="B4" s="56"/>
      <c r="C4" s="78"/>
      <c r="D4" s="63" t="s">
        <v>76</v>
      </c>
      <c r="E4" s="59" t="s">
        <v>291</v>
      </c>
      <c r="F4" s="61" t="s">
        <v>300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spans="1:245" ht="15.75" customHeight="1">
      <c r="A5" s="62" t="s">
        <v>79</v>
      </c>
      <c r="B5" s="62" t="s">
        <v>80</v>
      </c>
      <c r="C5" s="63" t="s">
        <v>81</v>
      </c>
      <c r="D5" s="109"/>
      <c r="E5" s="59"/>
      <c r="F5" s="63" t="s">
        <v>88</v>
      </c>
      <c r="G5" s="110" t="s">
        <v>140</v>
      </c>
      <c r="H5" s="111"/>
      <c r="I5" s="111"/>
      <c r="J5" s="111"/>
      <c r="K5" s="115" t="s">
        <v>141</v>
      </c>
      <c r="L5" s="115"/>
      <c r="M5" s="115"/>
      <c r="N5" s="115"/>
      <c r="O5" s="115"/>
      <c r="P5" s="115"/>
      <c r="Q5" s="115"/>
      <c r="R5" s="115"/>
      <c r="S5" s="115"/>
      <c r="T5" s="11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</row>
    <row r="6" spans="1:245" ht="43.5" customHeight="1">
      <c r="A6" s="65"/>
      <c r="B6" s="65"/>
      <c r="C6" s="68"/>
      <c r="D6" s="112"/>
      <c r="E6" s="67"/>
      <c r="F6" s="68"/>
      <c r="G6" s="60" t="s">
        <v>91</v>
      </c>
      <c r="H6" s="113" t="s">
        <v>142</v>
      </c>
      <c r="I6" s="113" t="s">
        <v>143</v>
      </c>
      <c r="J6" s="113" t="s">
        <v>144</v>
      </c>
      <c r="K6" s="71" t="s">
        <v>91</v>
      </c>
      <c r="L6" s="71" t="s">
        <v>142</v>
      </c>
      <c r="M6" s="71" t="s">
        <v>143</v>
      </c>
      <c r="N6" s="71" t="s">
        <v>144</v>
      </c>
      <c r="O6" s="116" t="s">
        <v>176</v>
      </c>
      <c r="P6" s="116" t="s">
        <v>177</v>
      </c>
      <c r="Q6" s="116" t="s">
        <v>178</v>
      </c>
      <c r="R6" s="116" t="s">
        <v>179</v>
      </c>
      <c r="S6" s="67" t="s">
        <v>180</v>
      </c>
      <c r="T6" s="67" t="s">
        <v>151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</row>
    <row r="7" spans="1:245" ht="19.5" customHeight="1">
      <c r="A7" s="65" t="s">
        <v>97</v>
      </c>
      <c r="B7" s="65" t="s">
        <v>97</v>
      </c>
      <c r="C7" s="65" t="s">
        <v>97</v>
      </c>
      <c r="D7" s="65" t="s">
        <v>97</v>
      </c>
      <c r="E7" s="65" t="s">
        <v>97</v>
      </c>
      <c r="F7" s="65">
        <v>1</v>
      </c>
      <c r="G7" s="65">
        <f aca="true" t="shared" si="0" ref="G7:T7">F7+1</f>
        <v>2</v>
      </c>
      <c r="H7" s="65">
        <f t="shared" si="0"/>
        <v>3</v>
      </c>
      <c r="I7" s="65">
        <f t="shared" si="0"/>
        <v>4</v>
      </c>
      <c r="J7" s="65">
        <f t="shared" si="0"/>
        <v>5</v>
      </c>
      <c r="K7" s="65">
        <f t="shared" si="0"/>
        <v>6</v>
      </c>
      <c r="L7" s="65">
        <f t="shared" si="0"/>
        <v>7</v>
      </c>
      <c r="M7" s="65">
        <f t="shared" si="0"/>
        <v>8</v>
      </c>
      <c r="N7" s="65">
        <f t="shared" si="0"/>
        <v>9</v>
      </c>
      <c r="O7" s="65">
        <f t="shared" si="0"/>
        <v>10</v>
      </c>
      <c r="P7" s="65">
        <f t="shared" si="0"/>
        <v>11</v>
      </c>
      <c r="Q7" s="65">
        <f t="shared" si="0"/>
        <v>12</v>
      </c>
      <c r="R7" s="65">
        <f t="shared" si="0"/>
        <v>13</v>
      </c>
      <c r="S7" s="65">
        <f t="shared" si="0"/>
        <v>14</v>
      </c>
      <c r="T7" s="65">
        <f t="shared" si="0"/>
        <v>15</v>
      </c>
      <c r="U7" s="119"/>
      <c r="V7" s="1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</row>
    <row r="8" spans="1:245" ht="19.5" customHeight="1">
      <c r="A8" s="86"/>
      <c r="B8" s="87"/>
      <c r="C8" s="114"/>
      <c r="D8" s="85"/>
      <c r="E8" s="72"/>
      <c r="F8" s="8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21"/>
      <c r="V8" s="12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C18" sqref="C18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93"/>
      <c r="B1" s="93"/>
      <c r="C1" s="94"/>
      <c r="D1" s="94" t="s">
        <v>301</v>
      </c>
    </row>
    <row r="2" spans="1:4" ht="30" customHeight="1">
      <c r="A2" s="3" t="s">
        <v>302</v>
      </c>
      <c r="B2" s="3"/>
      <c r="C2" s="3"/>
      <c r="D2" s="3"/>
    </row>
    <row r="3" spans="1:4" ht="15" customHeight="1">
      <c r="A3" s="93"/>
      <c r="B3" s="93"/>
      <c r="C3" s="94"/>
      <c r="D3" s="94" t="s">
        <v>9</v>
      </c>
    </row>
    <row r="4" spans="1:4" ht="15" customHeight="1">
      <c r="A4" s="59" t="s">
        <v>303</v>
      </c>
      <c r="B4" s="67" t="s">
        <v>304</v>
      </c>
      <c r="C4" s="59" t="s">
        <v>13</v>
      </c>
      <c r="D4" s="41" t="s">
        <v>305</v>
      </c>
    </row>
    <row r="5" spans="1:4" ht="15" customHeight="1">
      <c r="A5" s="95" t="s">
        <v>306</v>
      </c>
      <c r="B5" s="96">
        <f>SUM(B6,B7,B8,B11,B12)</f>
        <v>1173958</v>
      </c>
      <c r="C5" s="97">
        <f>SUM(C6,C7,C8,C11,C12)</f>
        <v>1103600</v>
      </c>
      <c r="D5" s="98">
        <f aca="true" t="shared" si="0" ref="D5:D12">IF(B5=0,"",(C5-B5)/B5)</f>
        <v>-0.05993229740757335</v>
      </c>
    </row>
    <row r="6" spans="1:4" ht="15" customHeight="1">
      <c r="A6" s="99" t="s">
        <v>307</v>
      </c>
      <c r="B6" s="100">
        <v>0</v>
      </c>
      <c r="C6" s="100">
        <v>0</v>
      </c>
      <c r="D6" s="98">
        <f t="shared" si="0"/>
      </c>
    </row>
    <row r="7" spans="1:4" ht="15" customHeight="1">
      <c r="A7" s="99" t="s">
        <v>308</v>
      </c>
      <c r="B7" s="100">
        <v>25000</v>
      </c>
      <c r="C7" s="100">
        <v>24560</v>
      </c>
      <c r="D7" s="98">
        <f t="shared" si="0"/>
        <v>-0.0176</v>
      </c>
    </row>
    <row r="8" spans="1:4" ht="15" customHeight="1">
      <c r="A8" s="99" t="s">
        <v>309</v>
      </c>
      <c r="B8" s="100">
        <f>B9+B10</f>
        <v>0</v>
      </c>
      <c r="C8" s="100">
        <f>C9+C10</f>
        <v>0</v>
      </c>
      <c r="D8" s="98">
        <f t="shared" si="0"/>
      </c>
    </row>
    <row r="9" spans="1:4" ht="15" customHeight="1">
      <c r="A9" s="72" t="s">
        <v>310</v>
      </c>
      <c r="B9" s="100">
        <v>0</v>
      </c>
      <c r="C9" s="100">
        <v>0</v>
      </c>
      <c r="D9" s="98">
        <f t="shared" si="0"/>
      </c>
    </row>
    <row r="10" spans="1:4" ht="15" customHeight="1">
      <c r="A10" s="72" t="s">
        <v>311</v>
      </c>
      <c r="B10" s="100">
        <v>0</v>
      </c>
      <c r="C10" s="100">
        <v>0</v>
      </c>
      <c r="D10" s="98">
        <f t="shared" si="0"/>
      </c>
    </row>
    <row r="11" spans="1:4" ht="15" customHeight="1">
      <c r="A11" s="99" t="s">
        <v>312</v>
      </c>
      <c r="B11" s="100">
        <v>19500</v>
      </c>
      <c r="C11" s="100">
        <v>18200</v>
      </c>
      <c r="D11" s="98">
        <f t="shared" si="0"/>
        <v>-0.06666666666666667</v>
      </c>
    </row>
    <row r="12" spans="1:4" ht="15" customHeight="1">
      <c r="A12" s="99" t="s">
        <v>313</v>
      </c>
      <c r="B12" s="100">
        <v>1129458</v>
      </c>
      <c r="C12" s="100">
        <v>1060840</v>
      </c>
      <c r="D12" s="98">
        <f t="shared" si="0"/>
        <v>-0.060753033756013944</v>
      </c>
    </row>
    <row r="13" spans="2:3" ht="9.75" customHeight="1">
      <c r="B13" s="2"/>
      <c r="C13" s="2"/>
    </row>
    <row r="14" spans="2:3" ht="9.75" customHeight="1">
      <c r="B14" s="2"/>
      <c r="C14" s="2"/>
    </row>
    <row r="15" spans="2:3" ht="9.75" customHeight="1">
      <c r="B15" s="2"/>
      <c r="C15" s="2"/>
    </row>
    <row r="16" spans="2:3" ht="9.75" customHeight="1">
      <c r="B16" s="2"/>
      <c r="C16" s="2"/>
    </row>
    <row r="17" spans="2:4" ht="9.75" customHeight="1">
      <c r="B17" s="2"/>
      <c r="C17" s="2"/>
      <c r="D17" s="2"/>
    </row>
    <row r="18" spans="2:3" ht="9.75" customHeight="1">
      <c r="B18" s="2"/>
      <c r="C18" s="2"/>
    </row>
    <row r="19" spans="3:4" ht="12.75" customHeight="1">
      <c r="C19" s="2"/>
      <c r="D19" s="2"/>
    </row>
    <row r="20" ht="9.75" customHeight="1">
      <c r="C20" s="2"/>
    </row>
    <row r="21" ht="12.75" customHeight="1"/>
    <row r="22" spans="3:4" ht="12.75" customHeight="1">
      <c r="C22" s="2"/>
      <c r="D22" s="2"/>
    </row>
    <row r="23" ht="12.75" customHeight="1">
      <c r="C23" s="2"/>
    </row>
    <row r="24" spans="1:2" ht="9.75" customHeight="1">
      <c r="A24" s="2"/>
      <c r="B24" s="2"/>
    </row>
    <row r="26" ht="10.5">
      <c r="C26" s="2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7"/>
      <c r="B1" s="47"/>
      <c r="C1" s="47"/>
      <c r="D1" s="48"/>
      <c r="E1" s="49"/>
      <c r="F1" s="49"/>
      <c r="G1" s="49"/>
      <c r="H1" s="49"/>
      <c r="I1" s="49"/>
      <c r="J1" s="50"/>
      <c r="K1" s="50"/>
      <c r="L1" s="50"/>
      <c r="M1" s="50"/>
      <c r="N1" s="50"/>
      <c r="O1" s="50"/>
      <c r="P1" s="50"/>
      <c r="Q1" s="50"/>
      <c r="R1" s="50"/>
      <c r="S1" s="54"/>
      <c r="T1" s="54"/>
      <c r="U1" s="54"/>
      <c r="V1" s="50" t="s">
        <v>314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</row>
    <row r="2" spans="1:241" ht="30" customHeight="1">
      <c r="A2" s="51" t="s">
        <v>315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77"/>
      <c r="T2" s="77"/>
      <c r="U2" s="77"/>
      <c r="V2" s="77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</row>
    <row r="3" spans="1:241" ht="15" customHeight="1">
      <c r="A3" s="54"/>
      <c r="B3" s="54"/>
      <c r="C3" s="54"/>
      <c r="D3" s="2"/>
      <c r="E3" s="49"/>
      <c r="F3" s="49"/>
      <c r="G3" s="49"/>
      <c r="H3" s="49"/>
      <c r="I3" s="49"/>
      <c r="J3" s="55"/>
      <c r="K3" s="55"/>
      <c r="L3" s="55"/>
      <c r="M3" s="55"/>
      <c r="N3" s="50"/>
      <c r="O3" s="50"/>
      <c r="P3" s="50"/>
      <c r="Q3" s="50"/>
      <c r="R3" s="50"/>
      <c r="S3" s="54"/>
      <c r="T3" s="54"/>
      <c r="U3" s="54"/>
      <c r="V3" s="50" t="s">
        <v>9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</row>
    <row r="4" spans="1:241" ht="15" customHeight="1">
      <c r="A4" s="56" t="s">
        <v>75</v>
      </c>
      <c r="B4" s="57"/>
      <c r="C4" s="57"/>
      <c r="D4" s="58" t="s">
        <v>76</v>
      </c>
      <c r="E4" s="59" t="s">
        <v>77</v>
      </c>
      <c r="F4" s="60" t="s">
        <v>316</v>
      </c>
      <c r="G4" s="60" t="s">
        <v>317</v>
      </c>
      <c r="H4" s="60" t="s">
        <v>318</v>
      </c>
      <c r="I4" s="60" t="s">
        <v>319</v>
      </c>
      <c r="J4" s="78" t="s">
        <v>320</v>
      </c>
      <c r="K4" s="56"/>
      <c r="L4" s="56"/>
      <c r="M4" s="56"/>
      <c r="N4" s="78"/>
      <c r="O4" s="56"/>
      <c r="P4" s="56"/>
      <c r="Q4" s="56"/>
      <c r="R4" s="56"/>
      <c r="S4" s="78"/>
      <c r="T4" s="78"/>
      <c r="U4" s="78"/>
      <c r="V4" s="78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</row>
    <row r="5" spans="1:241" ht="30" customHeight="1">
      <c r="A5" s="62" t="s">
        <v>79</v>
      </c>
      <c r="B5" s="62" t="s">
        <v>80</v>
      </c>
      <c r="C5" s="62" t="s">
        <v>81</v>
      </c>
      <c r="D5" s="58"/>
      <c r="E5" s="59"/>
      <c r="F5" s="58"/>
      <c r="G5" s="58"/>
      <c r="H5" s="58"/>
      <c r="I5" s="58"/>
      <c r="J5" s="62" t="s">
        <v>82</v>
      </c>
      <c r="K5" s="59" t="s">
        <v>83</v>
      </c>
      <c r="L5" s="59"/>
      <c r="M5" s="59"/>
      <c r="N5" s="79" t="s">
        <v>84</v>
      </c>
      <c r="O5" s="80" t="s">
        <v>85</v>
      </c>
      <c r="P5" s="59" t="s">
        <v>86</v>
      </c>
      <c r="Q5" s="59"/>
      <c r="R5" s="59"/>
      <c r="S5" s="61" t="s">
        <v>87</v>
      </c>
      <c r="T5" s="56"/>
      <c r="U5" s="56"/>
      <c r="V5" s="56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</row>
    <row r="6" spans="1:241" ht="21" customHeight="1">
      <c r="A6" s="62"/>
      <c r="B6" s="62"/>
      <c r="C6" s="62"/>
      <c r="D6" s="58"/>
      <c r="E6" s="59"/>
      <c r="F6" s="59"/>
      <c r="G6" s="59"/>
      <c r="H6" s="59"/>
      <c r="I6" s="59"/>
      <c r="J6" s="63"/>
      <c r="K6" s="64" t="s">
        <v>88</v>
      </c>
      <c r="L6" s="64" t="s">
        <v>89</v>
      </c>
      <c r="M6" s="64" t="s">
        <v>90</v>
      </c>
      <c r="N6" s="80"/>
      <c r="O6" s="80"/>
      <c r="P6" s="64" t="s">
        <v>91</v>
      </c>
      <c r="Q6" s="64" t="s">
        <v>92</v>
      </c>
      <c r="R6" s="64" t="s">
        <v>93</v>
      </c>
      <c r="S6" s="58" t="s">
        <v>91</v>
      </c>
      <c r="T6" s="58" t="s">
        <v>94</v>
      </c>
      <c r="U6" s="59" t="s">
        <v>95</v>
      </c>
      <c r="V6" s="82" t="s">
        <v>96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</row>
    <row r="7" spans="1:241" ht="73.5" customHeight="1">
      <c r="A7" s="65"/>
      <c r="B7" s="65"/>
      <c r="C7" s="65"/>
      <c r="D7" s="66"/>
      <c r="E7" s="67"/>
      <c r="F7" s="67"/>
      <c r="G7" s="67"/>
      <c r="H7" s="67"/>
      <c r="I7" s="67"/>
      <c r="J7" s="68"/>
      <c r="K7" s="66"/>
      <c r="L7" s="58"/>
      <c r="M7" s="58"/>
      <c r="N7" s="80"/>
      <c r="O7" s="80"/>
      <c r="P7" s="66"/>
      <c r="Q7" s="66"/>
      <c r="R7" s="66"/>
      <c r="S7" s="66"/>
      <c r="T7" s="66"/>
      <c r="U7" s="67"/>
      <c r="V7" s="60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</row>
    <row r="8" spans="1:241" ht="15" customHeight="1">
      <c r="A8" s="69" t="s">
        <v>97</v>
      </c>
      <c r="B8" s="69" t="s">
        <v>97</v>
      </c>
      <c r="C8" s="69" t="s">
        <v>97</v>
      </c>
      <c r="D8" s="70" t="s">
        <v>97</v>
      </c>
      <c r="E8" s="70" t="s">
        <v>97</v>
      </c>
      <c r="F8" s="70" t="s">
        <v>97</v>
      </c>
      <c r="G8" s="70" t="s">
        <v>97</v>
      </c>
      <c r="H8" s="70" t="s">
        <v>97</v>
      </c>
      <c r="I8" s="70" t="s">
        <v>97</v>
      </c>
      <c r="J8" s="71">
        <v>1</v>
      </c>
      <c r="K8" s="71">
        <f aca="true" t="shared" si="0" ref="K8:V8">J8+1</f>
        <v>2</v>
      </c>
      <c r="L8" s="71">
        <f t="shared" si="0"/>
        <v>3</v>
      </c>
      <c r="M8" s="71">
        <f t="shared" si="0"/>
        <v>4</v>
      </c>
      <c r="N8" s="71">
        <f t="shared" si="0"/>
        <v>5</v>
      </c>
      <c r="O8" s="71">
        <f t="shared" si="0"/>
        <v>6</v>
      </c>
      <c r="P8" s="71">
        <f t="shared" si="0"/>
        <v>7</v>
      </c>
      <c r="Q8" s="71">
        <f t="shared" si="0"/>
        <v>8</v>
      </c>
      <c r="R8" s="71">
        <f t="shared" si="0"/>
        <v>9</v>
      </c>
      <c r="S8" s="71">
        <f t="shared" si="0"/>
        <v>10</v>
      </c>
      <c r="T8" s="71">
        <f t="shared" si="0"/>
        <v>11</v>
      </c>
      <c r="U8" s="71">
        <f t="shared" si="0"/>
        <v>12</v>
      </c>
      <c r="V8" s="92">
        <f t="shared" si="0"/>
        <v>13</v>
      </c>
      <c r="W8" s="83"/>
      <c r="X8" s="83"/>
      <c r="Y8" s="83"/>
      <c r="Z8" s="83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</row>
    <row r="9" spans="1:241" ht="30" customHeight="1">
      <c r="A9" s="85"/>
      <c r="B9" s="85"/>
      <c r="C9" s="86"/>
      <c r="D9" s="87"/>
      <c r="E9" s="88"/>
      <c r="F9" s="74"/>
      <c r="G9" s="72" t="s">
        <v>88</v>
      </c>
      <c r="H9" s="89">
        <v>1218</v>
      </c>
      <c r="I9" s="90">
        <v>18883</v>
      </c>
      <c r="J9" s="76">
        <v>54500</v>
      </c>
      <c r="K9" s="91">
        <v>54500</v>
      </c>
      <c r="L9" s="91">
        <v>54500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81">
        <v>0</v>
      </c>
      <c r="U9" s="75">
        <v>0</v>
      </c>
      <c r="V9" s="75">
        <v>0</v>
      </c>
      <c r="W9" s="84"/>
      <c r="X9" s="84"/>
      <c r="Y9" s="84"/>
      <c r="Z9" s="8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</row>
    <row r="10" spans="1:241" ht="30" customHeight="1">
      <c r="A10" s="85"/>
      <c r="B10" s="85"/>
      <c r="C10" s="86"/>
      <c r="D10" s="87" t="s">
        <v>321</v>
      </c>
      <c r="E10" s="88" t="s">
        <v>159</v>
      </c>
      <c r="F10" s="74"/>
      <c r="G10" s="72"/>
      <c r="H10" s="89">
        <v>18</v>
      </c>
      <c r="I10" s="90">
        <v>18800</v>
      </c>
      <c r="J10" s="76">
        <v>44100</v>
      </c>
      <c r="K10" s="91">
        <v>44100</v>
      </c>
      <c r="L10" s="91">
        <v>44100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81">
        <v>0</v>
      </c>
      <c r="U10" s="75">
        <v>0</v>
      </c>
      <c r="V10" s="75">
        <v>0</v>
      </c>
      <c r="W10" s="2"/>
      <c r="X10" s="2"/>
      <c r="Y10" s="2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</row>
    <row r="11" spans="1:22" ht="39.75" customHeight="1">
      <c r="A11" s="85" t="s">
        <v>109</v>
      </c>
      <c r="B11" s="85" t="s">
        <v>104</v>
      </c>
      <c r="C11" s="86" t="s">
        <v>110</v>
      </c>
      <c r="D11" s="87" t="s">
        <v>121</v>
      </c>
      <c r="E11" s="88" t="s">
        <v>160</v>
      </c>
      <c r="F11" s="74" t="s">
        <v>159</v>
      </c>
      <c r="G11" s="72" t="s">
        <v>322</v>
      </c>
      <c r="H11" s="89">
        <v>3</v>
      </c>
      <c r="I11" s="90">
        <v>6000</v>
      </c>
      <c r="J11" s="76">
        <v>18000</v>
      </c>
      <c r="K11" s="91">
        <v>18000</v>
      </c>
      <c r="L11" s="91">
        <v>18000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81">
        <v>0</v>
      </c>
      <c r="U11" s="75">
        <v>0</v>
      </c>
      <c r="V11" s="75">
        <v>0</v>
      </c>
    </row>
    <row r="12" spans="1:23" ht="39.75" customHeight="1">
      <c r="A12" s="85" t="s">
        <v>109</v>
      </c>
      <c r="B12" s="85" t="s">
        <v>104</v>
      </c>
      <c r="C12" s="86" t="s">
        <v>110</v>
      </c>
      <c r="D12" s="87" t="s">
        <v>121</v>
      </c>
      <c r="E12" s="88" t="s">
        <v>160</v>
      </c>
      <c r="F12" s="74" t="s">
        <v>159</v>
      </c>
      <c r="G12" s="72" t="s">
        <v>323</v>
      </c>
      <c r="H12" s="89">
        <v>1</v>
      </c>
      <c r="I12" s="90">
        <v>3000</v>
      </c>
      <c r="J12" s="76">
        <v>3000</v>
      </c>
      <c r="K12" s="91">
        <v>3000</v>
      </c>
      <c r="L12" s="91">
        <v>3000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81">
        <v>0</v>
      </c>
      <c r="U12" s="75">
        <v>0</v>
      </c>
      <c r="V12" s="75">
        <v>0</v>
      </c>
      <c r="W12" s="2"/>
    </row>
    <row r="13" spans="1:22" ht="39.75" customHeight="1">
      <c r="A13" s="85" t="s">
        <v>109</v>
      </c>
      <c r="B13" s="85" t="s">
        <v>104</v>
      </c>
      <c r="C13" s="86" t="s">
        <v>110</v>
      </c>
      <c r="D13" s="87" t="s">
        <v>121</v>
      </c>
      <c r="E13" s="88" t="s">
        <v>160</v>
      </c>
      <c r="F13" s="74" t="s">
        <v>159</v>
      </c>
      <c r="G13" s="72" t="s">
        <v>324</v>
      </c>
      <c r="H13" s="89">
        <v>2</v>
      </c>
      <c r="I13" s="90">
        <v>2700</v>
      </c>
      <c r="J13" s="76">
        <v>5400</v>
      </c>
      <c r="K13" s="91">
        <v>5400</v>
      </c>
      <c r="L13" s="91">
        <v>5400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81">
        <v>0</v>
      </c>
      <c r="U13" s="75">
        <v>0</v>
      </c>
      <c r="V13" s="75">
        <v>0</v>
      </c>
    </row>
    <row r="14" spans="1:22" ht="39.75" customHeight="1">
      <c r="A14" s="85" t="s">
        <v>109</v>
      </c>
      <c r="B14" s="85" t="s">
        <v>104</v>
      </c>
      <c r="C14" s="86" t="s">
        <v>115</v>
      </c>
      <c r="D14" s="87" t="s">
        <v>121</v>
      </c>
      <c r="E14" s="88" t="s">
        <v>162</v>
      </c>
      <c r="F14" s="74" t="s">
        <v>159</v>
      </c>
      <c r="G14" s="72" t="s">
        <v>324</v>
      </c>
      <c r="H14" s="89">
        <v>2</v>
      </c>
      <c r="I14" s="90">
        <v>1500</v>
      </c>
      <c r="J14" s="76">
        <v>3000</v>
      </c>
      <c r="K14" s="91">
        <v>3000</v>
      </c>
      <c r="L14" s="91">
        <v>3000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81">
        <v>0</v>
      </c>
      <c r="U14" s="75">
        <v>0</v>
      </c>
      <c r="V14" s="75">
        <v>0</v>
      </c>
    </row>
    <row r="15" spans="1:23" ht="39.75" customHeight="1">
      <c r="A15" s="85" t="s">
        <v>109</v>
      </c>
      <c r="B15" s="85" t="s">
        <v>104</v>
      </c>
      <c r="C15" s="86" t="s">
        <v>124</v>
      </c>
      <c r="D15" s="87" t="s">
        <v>121</v>
      </c>
      <c r="E15" s="88" t="s">
        <v>161</v>
      </c>
      <c r="F15" s="74" t="s">
        <v>159</v>
      </c>
      <c r="G15" s="72" t="s">
        <v>324</v>
      </c>
      <c r="H15" s="89">
        <v>2</v>
      </c>
      <c r="I15" s="90">
        <v>1500</v>
      </c>
      <c r="J15" s="76">
        <v>3000</v>
      </c>
      <c r="K15" s="91">
        <v>3000</v>
      </c>
      <c r="L15" s="91">
        <v>3000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81">
        <v>0</v>
      </c>
      <c r="U15" s="75">
        <v>0</v>
      </c>
      <c r="V15" s="75">
        <v>0</v>
      </c>
      <c r="W15" s="2"/>
    </row>
    <row r="16" spans="1:22" ht="39.75" customHeight="1">
      <c r="A16" s="85" t="s">
        <v>109</v>
      </c>
      <c r="B16" s="85" t="s">
        <v>104</v>
      </c>
      <c r="C16" s="86" t="s">
        <v>115</v>
      </c>
      <c r="D16" s="87" t="s">
        <v>121</v>
      </c>
      <c r="E16" s="88" t="s">
        <v>162</v>
      </c>
      <c r="F16" s="74" t="s">
        <v>159</v>
      </c>
      <c r="G16" s="72" t="s">
        <v>325</v>
      </c>
      <c r="H16" s="89">
        <v>2</v>
      </c>
      <c r="I16" s="90">
        <v>1000</v>
      </c>
      <c r="J16" s="76">
        <v>2000</v>
      </c>
      <c r="K16" s="91">
        <v>2000</v>
      </c>
      <c r="L16" s="91">
        <v>2000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81">
        <v>0</v>
      </c>
      <c r="U16" s="75">
        <v>0</v>
      </c>
      <c r="V16" s="75">
        <v>0</v>
      </c>
    </row>
    <row r="17" spans="1:22" ht="39.75" customHeight="1">
      <c r="A17" s="85" t="s">
        <v>109</v>
      </c>
      <c r="B17" s="85" t="s">
        <v>104</v>
      </c>
      <c r="C17" s="86" t="s">
        <v>110</v>
      </c>
      <c r="D17" s="87" t="s">
        <v>121</v>
      </c>
      <c r="E17" s="88" t="s">
        <v>160</v>
      </c>
      <c r="F17" s="74" t="s">
        <v>159</v>
      </c>
      <c r="G17" s="72" t="s">
        <v>325</v>
      </c>
      <c r="H17" s="89">
        <v>2</v>
      </c>
      <c r="I17" s="90">
        <v>1350</v>
      </c>
      <c r="J17" s="76">
        <v>2700</v>
      </c>
      <c r="K17" s="91">
        <v>2700</v>
      </c>
      <c r="L17" s="91">
        <v>2700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81">
        <v>0</v>
      </c>
      <c r="U17" s="75">
        <v>0</v>
      </c>
      <c r="V17" s="75">
        <v>0</v>
      </c>
    </row>
    <row r="18" spans="1:22" ht="39.75" customHeight="1">
      <c r="A18" s="85" t="s">
        <v>109</v>
      </c>
      <c r="B18" s="85" t="s">
        <v>104</v>
      </c>
      <c r="C18" s="86" t="s">
        <v>124</v>
      </c>
      <c r="D18" s="87" t="s">
        <v>121</v>
      </c>
      <c r="E18" s="88" t="s">
        <v>161</v>
      </c>
      <c r="F18" s="74" t="s">
        <v>159</v>
      </c>
      <c r="G18" s="72" t="s">
        <v>325</v>
      </c>
      <c r="H18" s="89">
        <v>4</v>
      </c>
      <c r="I18" s="90">
        <v>1750</v>
      </c>
      <c r="J18" s="76">
        <v>7000</v>
      </c>
      <c r="K18" s="91">
        <v>7000</v>
      </c>
      <c r="L18" s="91">
        <v>7000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81">
        <v>0</v>
      </c>
      <c r="U18" s="75">
        <v>0</v>
      </c>
      <c r="V18" s="75">
        <v>0</v>
      </c>
    </row>
    <row r="19" spans="1:22" ht="30" customHeight="1">
      <c r="A19" s="85"/>
      <c r="B19" s="85"/>
      <c r="C19" s="86"/>
      <c r="D19" s="87" t="s">
        <v>326</v>
      </c>
      <c r="E19" s="88" t="s">
        <v>167</v>
      </c>
      <c r="F19" s="74"/>
      <c r="G19" s="72"/>
      <c r="H19" s="89">
        <v>1200</v>
      </c>
      <c r="I19" s="90">
        <v>83</v>
      </c>
      <c r="J19" s="76">
        <v>10400</v>
      </c>
      <c r="K19" s="91">
        <v>10400</v>
      </c>
      <c r="L19" s="91">
        <v>10400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81">
        <v>0</v>
      </c>
      <c r="U19" s="75">
        <v>0</v>
      </c>
      <c r="V19" s="75">
        <v>0</v>
      </c>
    </row>
    <row r="20" spans="1:22" ht="30" customHeight="1">
      <c r="A20" s="85" t="s">
        <v>109</v>
      </c>
      <c r="B20" s="85" t="s">
        <v>104</v>
      </c>
      <c r="C20" s="86" t="s">
        <v>110</v>
      </c>
      <c r="D20" s="87" t="s">
        <v>134</v>
      </c>
      <c r="E20" s="88" t="s">
        <v>160</v>
      </c>
      <c r="F20" s="74" t="s">
        <v>167</v>
      </c>
      <c r="G20" s="72" t="s">
        <v>327</v>
      </c>
      <c r="H20" s="89">
        <v>300</v>
      </c>
      <c r="I20" s="90">
        <v>8</v>
      </c>
      <c r="J20" s="76">
        <v>2400</v>
      </c>
      <c r="K20" s="91">
        <v>2400</v>
      </c>
      <c r="L20" s="91">
        <v>2400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81">
        <v>0</v>
      </c>
      <c r="U20" s="75">
        <v>0</v>
      </c>
      <c r="V20" s="75">
        <v>0</v>
      </c>
    </row>
    <row r="21" spans="1:22" ht="30" customHeight="1">
      <c r="A21" s="85" t="s">
        <v>109</v>
      </c>
      <c r="B21" s="85" t="s">
        <v>104</v>
      </c>
      <c r="C21" s="86" t="s">
        <v>110</v>
      </c>
      <c r="D21" s="87" t="s">
        <v>134</v>
      </c>
      <c r="E21" s="88" t="s">
        <v>160</v>
      </c>
      <c r="F21" s="74" t="s">
        <v>167</v>
      </c>
      <c r="G21" s="72" t="s">
        <v>328</v>
      </c>
      <c r="H21" s="89">
        <v>900</v>
      </c>
      <c r="I21" s="90">
        <v>75</v>
      </c>
      <c r="J21" s="76">
        <v>8000</v>
      </c>
      <c r="K21" s="91">
        <v>8000</v>
      </c>
      <c r="L21" s="91">
        <v>8000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81">
        <v>0</v>
      </c>
      <c r="U21" s="75">
        <v>0</v>
      </c>
      <c r="V21" s="75">
        <v>0</v>
      </c>
    </row>
    <row r="22" ht="12.75" customHeight="1"/>
    <row r="23" ht="12.75" customHeight="1"/>
    <row r="24" ht="12.75" customHeight="1"/>
    <row r="25" ht="12.75" customHeight="1"/>
    <row r="26" ht="12.75" customHeight="1">
      <c r="N26" s="2"/>
    </row>
    <row r="27" ht="9.75" customHeight="1">
      <c r="N27" s="2"/>
    </row>
    <row r="28" ht="12.75" customHeight="1"/>
    <row r="29" ht="12.75" customHeight="1"/>
    <row r="30" ht="9.75" customHeight="1">
      <c r="L30" s="2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7"/>
      <c r="B1" s="47"/>
      <c r="C1" s="47"/>
      <c r="D1" s="48"/>
      <c r="E1" s="49"/>
      <c r="F1" s="49"/>
      <c r="G1" s="50"/>
      <c r="H1" s="50"/>
      <c r="I1" s="50"/>
      <c r="J1" s="50"/>
      <c r="K1" s="50"/>
      <c r="L1" s="50"/>
      <c r="M1" s="50"/>
      <c r="N1" s="50"/>
      <c r="O1" s="50"/>
      <c r="P1" s="54"/>
      <c r="Q1" s="54"/>
      <c r="R1" s="54"/>
      <c r="S1" s="50" t="s">
        <v>329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</row>
    <row r="2" spans="1:238" ht="30" customHeight="1">
      <c r="A2" s="51" t="s">
        <v>330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77"/>
      <c r="Q2" s="77"/>
      <c r="R2" s="77"/>
      <c r="S2" s="77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</row>
    <row r="3" spans="1:238" ht="15" customHeight="1">
      <c r="A3" s="54"/>
      <c r="B3" s="54"/>
      <c r="C3" s="54"/>
      <c r="D3" s="2"/>
      <c r="E3" s="49"/>
      <c r="F3" s="49"/>
      <c r="G3" s="55"/>
      <c r="H3" s="55"/>
      <c r="I3" s="55"/>
      <c r="J3" s="55"/>
      <c r="K3" s="50"/>
      <c r="L3" s="50"/>
      <c r="M3" s="50"/>
      <c r="N3" s="50"/>
      <c r="O3" s="50"/>
      <c r="P3" s="54"/>
      <c r="Q3" s="54"/>
      <c r="R3" s="54"/>
      <c r="S3" s="50" t="s">
        <v>9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</row>
    <row r="4" spans="1:238" ht="15" customHeight="1">
      <c r="A4" s="56" t="s">
        <v>75</v>
      </c>
      <c r="B4" s="57"/>
      <c r="C4" s="57"/>
      <c r="D4" s="58" t="s">
        <v>76</v>
      </c>
      <c r="E4" s="59" t="s">
        <v>331</v>
      </c>
      <c r="F4" s="60" t="s">
        <v>332</v>
      </c>
      <c r="G4" s="61" t="s">
        <v>78</v>
      </c>
      <c r="H4" s="56"/>
      <c r="I4" s="56"/>
      <c r="J4" s="56"/>
      <c r="K4" s="78"/>
      <c r="L4" s="56"/>
      <c r="M4" s="56"/>
      <c r="N4" s="56"/>
      <c r="O4" s="56"/>
      <c r="P4" s="78"/>
      <c r="Q4" s="78"/>
      <c r="R4" s="78"/>
      <c r="S4" s="78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</row>
    <row r="5" spans="1:238" ht="30" customHeight="1">
      <c r="A5" s="62" t="s">
        <v>79</v>
      </c>
      <c r="B5" s="62" t="s">
        <v>80</v>
      </c>
      <c r="C5" s="62" t="s">
        <v>81</v>
      </c>
      <c r="D5" s="58"/>
      <c r="E5" s="59"/>
      <c r="F5" s="58"/>
      <c r="G5" s="62" t="s">
        <v>82</v>
      </c>
      <c r="H5" s="59" t="s">
        <v>83</v>
      </c>
      <c r="I5" s="59"/>
      <c r="J5" s="59"/>
      <c r="K5" s="79" t="s">
        <v>84</v>
      </c>
      <c r="L5" s="80" t="s">
        <v>85</v>
      </c>
      <c r="M5" s="59" t="s">
        <v>86</v>
      </c>
      <c r="N5" s="59"/>
      <c r="O5" s="59"/>
      <c r="P5" s="61" t="s">
        <v>87</v>
      </c>
      <c r="Q5" s="56"/>
      <c r="R5" s="56"/>
      <c r="S5" s="5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</row>
    <row r="6" spans="1:238" ht="21" customHeight="1">
      <c r="A6" s="62"/>
      <c r="B6" s="62"/>
      <c r="C6" s="62"/>
      <c r="D6" s="58"/>
      <c r="E6" s="59"/>
      <c r="F6" s="59"/>
      <c r="G6" s="63"/>
      <c r="H6" s="64" t="s">
        <v>88</v>
      </c>
      <c r="I6" s="64" t="s">
        <v>89</v>
      </c>
      <c r="J6" s="64" t="s">
        <v>90</v>
      </c>
      <c r="K6" s="80"/>
      <c r="L6" s="80"/>
      <c r="M6" s="64" t="s">
        <v>91</v>
      </c>
      <c r="N6" s="64" t="s">
        <v>92</v>
      </c>
      <c r="O6" s="64" t="s">
        <v>93</v>
      </c>
      <c r="P6" s="58" t="s">
        <v>91</v>
      </c>
      <c r="Q6" s="58" t="s">
        <v>94</v>
      </c>
      <c r="R6" s="59" t="s">
        <v>95</v>
      </c>
      <c r="S6" s="82" t="s">
        <v>96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</row>
    <row r="7" spans="1:238" ht="73.5" customHeight="1">
      <c r="A7" s="65"/>
      <c r="B7" s="65"/>
      <c r="C7" s="65"/>
      <c r="D7" s="66"/>
      <c r="E7" s="67"/>
      <c r="F7" s="67"/>
      <c r="G7" s="68"/>
      <c r="H7" s="66"/>
      <c r="I7" s="58"/>
      <c r="J7" s="58"/>
      <c r="K7" s="80"/>
      <c r="L7" s="80"/>
      <c r="M7" s="66"/>
      <c r="N7" s="66"/>
      <c r="O7" s="66"/>
      <c r="P7" s="66"/>
      <c r="Q7" s="66"/>
      <c r="R7" s="59"/>
      <c r="S7" s="60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5" customHeight="1">
      <c r="A8" s="69" t="s">
        <v>97</v>
      </c>
      <c r="B8" s="69" t="s">
        <v>97</v>
      </c>
      <c r="C8" s="69" t="s">
        <v>97</v>
      </c>
      <c r="D8" s="70" t="s">
        <v>97</v>
      </c>
      <c r="E8" s="70" t="s">
        <v>97</v>
      </c>
      <c r="F8" s="70" t="s">
        <v>97</v>
      </c>
      <c r="G8" s="71">
        <v>1</v>
      </c>
      <c r="H8" s="71">
        <f aca="true" t="shared" si="0" ref="H8:S8">G8+1</f>
        <v>2</v>
      </c>
      <c r="I8" s="71">
        <f t="shared" si="0"/>
        <v>3</v>
      </c>
      <c r="J8" s="71">
        <f t="shared" si="0"/>
        <v>4</v>
      </c>
      <c r="K8" s="71">
        <f t="shared" si="0"/>
        <v>5</v>
      </c>
      <c r="L8" s="71">
        <f t="shared" si="0"/>
        <v>6</v>
      </c>
      <c r="M8" s="71">
        <f t="shared" si="0"/>
        <v>7</v>
      </c>
      <c r="N8" s="71">
        <f t="shared" si="0"/>
        <v>8</v>
      </c>
      <c r="O8" s="71">
        <f t="shared" si="0"/>
        <v>9</v>
      </c>
      <c r="P8" s="71">
        <f t="shared" si="0"/>
        <v>10</v>
      </c>
      <c r="Q8" s="71">
        <f t="shared" si="0"/>
        <v>11</v>
      </c>
      <c r="R8" s="71">
        <f t="shared" si="0"/>
        <v>12</v>
      </c>
      <c r="S8" s="71">
        <f t="shared" si="0"/>
        <v>13</v>
      </c>
      <c r="T8" s="83"/>
      <c r="U8" s="83"/>
      <c r="V8" s="83"/>
      <c r="W8" s="83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39.75" customHeight="1">
      <c r="A9" s="72"/>
      <c r="B9" s="72"/>
      <c r="C9" s="72"/>
      <c r="D9" s="73"/>
      <c r="E9" s="74"/>
      <c r="F9" s="73" t="s">
        <v>88</v>
      </c>
      <c r="G9" s="75">
        <v>37097509.88</v>
      </c>
      <c r="H9" s="76">
        <v>37097509.88</v>
      </c>
      <c r="I9" s="81">
        <v>37097509.88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84"/>
      <c r="U9" s="84"/>
      <c r="V9" s="84"/>
      <c r="W9" s="8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39.75" customHeight="1">
      <c r="A10" s="72"/>
      <c r="B10" s="72"/>
      <c r="C10" s="72"/>
      <c r="D10" s="73"/>
      <c r="E10" s="74" t="s">
        <v>152</v>
      </c>
      <c r="F10" s="73"/>
      <c r="G10" s="75">
        <v>32219370.92</v>
      </c>
      <c r="H10" s="76">
        <v>32219370.92</v>
      </c>
      <c r="I10" s="81">
        <v>32219370.92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19" ht="39.75" customHeight="1">
      <c r="A11" s="72" t="s">
        <v>102</v>
      </c>
      <c r="B11" s="72" t="s">
        <v>103</v>
      </c>
      <c r="C11" s="72" t="s">
        <v>107</v>
      </c>
      <c r="D11" s="73" t="s">
        <v>333</v>
      </c>
      <c r="E11" s="74" t="s">
        <v>154</v>
      </c>
      <c r="F11" s="73" t="s">
        <v>152</v>
      </c>
      <c r="G11" s="75">
        <v>32219370.92</v>
      </c>
      <c r="H11" s="76">
        <v>32219370.92</v>
      </c>
      <c r="I11" s="81">
        <v>32219370.92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spans="1:19" ht="30" customHeight="1">
      <c r="A12" s="72"/>
      <c r="B12" s="72"/>
      <c r="C12" s="72"/>
      <c r="D12" s="73"/>
      <c r="E12" s="74" t="s">
        <v>159</v>
      </c>
      <c r="F12" s="73"/>
      <c r="G12" s="75">
        <v>2770769.04</v>
      </c>
      <c r="H12" s="76">
        <v>2770769.04</v>
      </c>
      <c r="I12" s="81">
        <v>2770769.04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</row>
    <row r="13" spans="1:19" ht="39.75" customHeight="1">
      <c r="A13" s="72" t="s">
        <v>109</v>
      </c>
      <c r="B13" s="72" t="s">
        <v>104</v>
      </c>
      <c r="C13" s="72" t="s">
        <v>127</v>
      </c>
      <c r="D13" s="73" t="s">
        <v>321</v>
      </c>
      <c r="E13" s="74" t="s">
        <v>163</v>
      </c>
      <c r="F13" s="73" t="s">
        <v>159</v>
      </c>
      <c r="G13" s="75">
        <v>25600</v>
      </c>
      <c r="H13" s="76">
        <v>25600</v>
      </c>
      <c r="I13" s="81">
        <v>25600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  <row r="14" spans="1:19" ht="39.75" customHeight="1">
      <c r="A14" s="72" t="s">
        <v>109</v>
      </c>
      <c r="B14" s="72" t="s">
        <v>132</v>
      </c>
      <c r="C14" s="72" t="s">
        <v>107</v>
      </c>
      <c r="D14" s="73" t="s">
        <v>321</v>
      </c>
      <c r="E14" s="74" t="s">
        <v>166</v>
      </c>
      <c r="F14" s="73" t="s">
        <v>159</v>
      </c>
      <c r="G14" s="75">
        <v>899157.2</v>
      </c>
      <c r="H14" s="76">
        <v>899157.2</v>
      </c>
      <c r="I14" s="81">
        <v>899157.2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1:19" ht="39.75" customHeight="1">
      <c r="A15" s="72" t="s">
        <v>109</v>
      </c>
      <c r="B15" s="72" t="s">
        <v>129</v>
      </c>
      <c r="C15" s="72" t="s">
        <v>110</v>
      </c>
      <c r="D15" s="73" t="s">
        <v>321</v>
      </c>
      <c r="E15" s="74" t="s">
        <v>164</v>
      </c>
      <c r="F15" s="73" t="s">
        <v>159</v>
      </c>
      <c r="G15" s="75">
        <v>1531011.84</v>
      </c>
      <c r="H15" s="76">
        <v>1531011.84</v>
      </c>
      <c r="I15" s="81">
        <v>1531011.84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</row>
    <row r="16" spans="1:19" ht="39.75" customHeight="1">
      <c r="A16" s="72" t="s">
        <v>109</v>
      </c>
      <c r="B16" s="72" t="s">
        <v>104</v>
      </c>
      <c r="C16" s="72" t="s">
        <v>115</v>
      </c>
      <c r="D16" s="73" t="s">
        <v>321</v>
      </c>
      <c r="E16" s="74" t="s">
        <v>162</v>
      </c>
      <c r="F16" s="73" t="s">
        <v>159</v>
      </c>
      <c r="G16" s="75">
        <v>233000</v>
      </c>
      <c r="H16" s="76">
        <v>233000</v>
      </c>
      <c r="I16" s="81">
        <v>233000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spans="1:19" ht="39.75" customHeight="1">
      <c r="A17" s="72" t="s">
        <v>109</v>
      </c>
      <c r="B17" s="72" t="s">
        <v>104</v>
      </c>
      <c r="C17" s="72" t="s">
        <v>124</v>
      </c>
      <c r="D17" s="73" t="s">
        <v>321</v>
      </c>
      <c r="E17" s="74" t="s">
        <v>161</v>
      </c>
      <c r="F17" s="73" t="s">
        <v>159</v>
      </c>
      <c r="G17" s="75">
        <v>22000</v>
      </c>
      <c r="H17" s="76">
        <v>22000</v>
      </c>
      <c r="I17" s="81">
        <v>22000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spans="1:19" ht="39.75" customHeight="1">
      <c r="A18" s="72" t="s">
        <v>109</v>
      </c>
      <c r="B18" s="72" t="s">
        <v>129</v>
      </c>
      <c r="C18" s="72" t="s">
        <v>115</v>
      </c>
      <c r="D18" s="73" t="s">
        <v>321</v>
      </c>
      <c r="E18" s="74" t="s">
        <v>165</v>
      </c>
      <c r="F18" s="73" t="s">
        <v>159</v>
      </c>
      <c r="G18" s="75">
        <v>60000</v>
      </c>
      <c r="H18" s="76">
        <v>60000</v>
      </c>
      <c r="I18" s="81">
        <v>60000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spans="1:19" ht="30" customHeight="1">
      <c r="A19" s="72"/>
      <c r="B19" s="72"/>
      <c r="C19" s="72"/>
      <c r="D19" s="73"/>
      <c r="E19" s="74" t="s">
        <v>167</v>
      </c>
      <c r="F19" s="73"/>
      <c r="G19" s="75">
        <v>2107369.92</v>
      </c>
      <c r="H19" s="76">
        <v>2107369.92</v>
      </c>
      <c r="I19" s="81">
        <v>2107369.92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</row>
    <row r="20" spans="1:19" ht="30" customHeight="1">
      <c r="A20" s="72" t="s">
        <v>109</v>
      </c>
      <c r="B20" s="72" t="s">
        <v>104</v>
      </c>
      <c r="C20" s="72" t="s">
        <v>110</v>
      </c>
      <c r="D20" s="73" t="s">
        <v>326</v>
      </c>
      <c r="E20" s="74" t="s">
        <v>160</v>
      </c>
      <c r="F20" s="73" t="s">
        <v>167</v>
      </c>
      <c r="G20" s="75">
        <v>2107369.92</v>
      </c>
      <c r="H20" s="76">
        <v>2107369.92</v>
      </c>
      <c r="I20" s="81">
        <v>2107369.92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2"/>
    </row>
    <row r="27" ht="9.75" customHeight="1">
      <c r="K27" s="2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">
      <selection activeCell="O12" sqref="O12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2"/>
      <c r="D1" s="2"/>
    </row>
    <row r="2" spans="1:5" ht="30" customHeight="1">
      <c r="A2" s="3" t="s">
        <v>334</v>
      </c>
      <c r="B2" s="4"/>
      <c r="C2" s="4"/>
      <c r="D2" s="4"/>
      <c r="E2" s="5"/>
    </row>
    <row r="3" spans="1:5" ht="15" customHeight="1">
      <c r="A3" s="6" t="s">
        <v>335</v>
      </c>
      <c r="B3" s="5"/>
      <c r="C3" s="5"/>
      <c r="D3" s="5"/>
      <c r="E3" s="7"/>
    </row>
    <row r="4" spans="1:3" ht="15" customHeight="1">
      <c r="A4" s="8" t="s">
        <v>336</v>
      </c>
      <c r="C4" s="2"/>
    </row>
    <row r="5" spans="1:10" ht="30" customHeight="1">
      <c r="A5" s="9" t="s">
        <v>337</v>
      </c>
      <c r="B5" s="10" t="str">
        <f>J14</f>
        <v>单位名称</v>
      </c>
      <c r="C5" s="11"/>
      <c r="D5" s="12" t="s">
        <v>338</v>
      </c>
      <c r="E5" s="13" t="str">
        <f>I14</f>
        <v>单位显示编码</v>
      </c>
      <c r="F5" s="2"/>
      <c r="G5" s="2"/>
      <c r="I5" s="2"/>
      <c r="J5" s="2"/>
    </row>
    <row r="6" spans="1:13" ht="15" customHeight="1">
      <c r="A6" s="14" t="s">
        <v>339</v>
      </c>
      <c r="B6" s="15" t="s">
        <v>340</v>
      </c>
      <c r="C6" s="16"/>
      <c r="D6" s="17"/>
      <c r="E6" s="18">
        <v>33028255.61</v>
      </c>
      <c r="F6" s="2"/>
      <c r="G6" s="19"/>
      <c r="H6" s="19"/>
      <c r="I6" s="2"/>
      <c r="J6" s="19"/>
      <c r="L6" s="19"/>
      <c r="M6" s="2"/>
    </row>
    <row r="7" spans="1:13" ht="15" customHeight="1">
      <c r="A7" s="14"/>
      <c r="B7" s="20" t="s">
        <v>341</v>
      </c>
      <c r="C7" s="20"/>
      <c r="D7" s="20"/>
      <c r="E7" s="18">
        <v>33028255.61</v>
      </c>
      <c r="F7" s="19"/>
      <c r="G7" s="2"/>
      <c r="H7" s="19"/>
      <c r="I7" s="2"/>
      <c r="K7" s="2"/>
      <c r="M7" s="2"/>
    </row>
    <row r="8" spans="1:11" ht="15" customHeight="1">
      <c r="A8" s="14"/>
      <c r="B8" s="20" t="s">
        <v>342</v>
      </c>
      <c r="C8" s="20"/>
      <c r="D8" s="20"/>
      <c r="E8" s="18" t="str">
        <f>G14</f>
        <v>0</v>
      </c>
      <c r="F8" s="19"/>
      <c r="G8" s="2"/>
      <c r="H8" s="19"/>
      <c r="I8" s="2"/>
      <c r="K8" s="2"/>
    </row>
    <row r="9" spans="1:13" ht="15" customHeight="1">
      <c r="A9" s="14"/>
      <c r="B9" s="20" t="s">
        <v>343</v>
      </c>
      <c r="C9" s="20"/>
      <c r="D9" s="20"/>
      <c r="E9" s="21" t="str">
        <f>H14</f>
        <v>0</v>
      </c>
      <c r="F9" s="19"/>
      <c r="G9" s="2"/>
      <c r="H9" s="19"/>
      <c r="I9" s="2"/>
      <c r="M9" s="2"/>
    </row>
    <row r="10" spans="1:5" ht="25.5" customHeight="1">
      <c r="A10" s="45" t="s">
        <v>344</v>
      </c>
      <c r="B10" s="46">
        <v>0</v>
      </c>
      <c r="C10" s="46"/>
      <c r="D10" s="46"/>
      <c r="E10" s="46"/>
    </row>
    <row r="11" spans="1:8" ht="60" customHeight="1">
      <c r="A11" s="24" t="s">
        <v>345</v>
      </c>
      <c r="B11" s="25" t="s">
        <v>346</v>
      </c>
      <c r="C11" s="26"/>
      <c r="D11" s="26"/>
      <c r="E11" s="27"/>
      <c r="F11" s="2"/>
      <c r="G11" s="2"/>
      <c r="H11" s="2"/>
    </row>
    <row r="12" spans="1:12" ht="90.75" customHeight="1">
      <c r="A12" s="28" t="s">
        <v>347</v>
      </c>
      <c r="B12" s="29" t="s">
        <v>348</v>
      </c>
      <c r="C12" s="29"/>
      <c r="D12" s="29"/>
      <c r="E12" s="30"/>
      <c r="F12" s="2"/>
      <c r="L12" s="2"/>
    </row>
    <row r="13" spans="1:12" ht="12.75" customHeight="1">
      <c r="A13" s="31" t="s">
        <v>349</v>
      </c>
      <c r="B13" s="32" t="s">
        <v>350</v>
      </c>
      <c r="C13" s="28" t="s">
        <v>351</v>
      </c>
      <c r="D13" s="28" t="s">
        <v>352</v>
      </c>
      <c r="E13" s="28" t="s">
        <v>353</v>
      </c>
      <c r="F13" s="33"/>
      <c r="G13" s="34"/>
      <c r="H13" s="34"/>
      <c r="I13" s="34"/>
      <c r="J13" s="34"/>
      <c r="K13" s="33"/>
      <c r="L13" s="2"/>
    </row>
    <row r="14" spans="1:11" ht="121.5" customHeight="1">
      <c r="A14" s="31"/>
      <c r="B14" s="35" t="s">
        <v>354</v>
      </c>
      <c r="C14" s="36" t="s">
        <v>355</v>
      </c>
      <c r="D14" s="36" t="s">
        <v>356</v>
      </c>
      <c r="E14" s="37" t="s">
        <v>357</v>
      </c>
      <c r="F14" s="38" t="s">
        <v>358</v>
      </c>
      <c r="G14" s="39" t="s">
        <v>359</v>
      </c>
      <c r="H14" s="39" t="s">
        <v>359</v>
      </c>
      <c r="I14" s="43" t="s">
        <v>360</v>
      </c>
      <c r="J14" s="43" t="s">
        <v>182</v>
      </c>
      <c r="K14" s="44">
        <v>0</v>
      </c>
    </row>
    <row r="15" spans="1:11" ht="132" customHeight="1">
      <c r="A15" s="31"/>
      <c r="B15" s="35" t="s">
        <v>361</v>
      </c>
      <c r="C15" s="36" t="s">
        <v>362</v>
      </c>
      <c r="D15" s="36" t="s">
        <v>363</v>
      </c>
      <c r="E15" s="37" t="s">
        <v>364</v>
      </c>
      <c r="F15" s="38" t="s">
        <v>358</v>
      </c>
      <c r="G15" s="39" t="s">
        <v>359</v>
      </c>
      <c r="H15" s="39" t="s">
        <v>359</v>
      </c>
      <c r="I15" s="34"/>
      <c r="J15" s="34"/>
      <c r="K15" s="44">
        <v>0</v>
      </c>
    </row>
    <row r="16" spans="1:11" ht="126" customHeight="1">
      <c r="A16" s="31"/>
      <c r="B16" s="35" t="s">
        <v>365</v>
      </c>
      <c r="C16" s="36" t="s">
        <v>366</v>
      </c>
      <c r="D16" s="36" t="s">
        <v>367</v>
      </c>
      <c r="E16" s="37" t="s">
        <v>368</v>
      </c>
      <c r="F16" s="38" t="s">
        <v>358</v>
      </c>
      <c r="G16" s="39" t="s">
        <v>359</v>
      </c>
      <c r="H16" s="39" t="s">
        <v>359</v>
      </c>
      <c r="I16" s="34"/>
      <c r="J16" s="34"/>
      <c r="K16" s="44">
        <v>0</v>
      </c>
    </row>
    <row r="17" spans="1:11" ht="409.5" customHeight="1" hidden="1">
      <c r="A17" s="31"/>
      <c r="B17" s="40"/>
      <c r="C17" s="41"/>
      <c r="D17" s="41"/>
      <c r="E17" s="41"/>
      <c r="F17" s="34"/>
      <c r="G17" s="34"/>
      <c r="H17" s="34"/>
      <c r="I17" s="34"/>
      <c r="J17" s="34"/>
      <c r="K17" s="34"/>
    </row>
    <row r="18" spans="1:11" ht="409.5" customHeight="1" hidden="1">
      <c r="A18" s="31"/>
      <c r="B18" s="40"/>
      <c r="C18" s="41"/>
      <c r="D18" s="41"/>
      <c r="E18" s="41"/>
      <c r="F18" s="34"/>
      <c r="G18" s="34"/>
      <c r="H18" s="34"/>
      <c r="I18" s="34"/>
      <c r="J18" s="34"/>
      <c r="K18" s="34"/>
    </row>
    <row r="19" spans="1:11" ht="409.5" customHeight="1" hidden="1">
      <c r="A19" s="31"/>
      <c r="B19" s="40"/>
      <c r="C19" s="41"/>
      <c r="D19" s="41"/>
      <c r="E19" s="41"/>
      <c r="F19" s="34"/>
      <c r="G19" s="34"/>
      <c r="H19" s="34"/>
      <c r="I19" s="34"/>
      <c r="J19" s="34"/>
      <c r="K19" s="34"/>
    </row>
    <row r="20" spans="1:11" ht="409.5" customHeight="1" hidden="1">
      <c r="A20" s="31"/>
      <c r="B20" s="40"/>
      <c r="C20" s="41"/>
      <c r="D20" s="41"/>
      <c r="E20" s="41"/>
      <c r="F20" s="34"/>
      <c r="G20" s="34"/>
      <c r="H20" s="34"/>
      <c r="I20" s="34"/>
      <c r="J20" s="34"/>
      <c r="K20" s="34"/>
    </row>
    <row r="21" spans="1:11" ht="409.5" customHeight="1" hidden="1">
      <c r="A21" s="31"/>
      <c r="B21" s="40"/>
      <c r="C21" s="41"/>
      <c r="D21" s="41"/>
      <c r="E21" s="41"/>
      <c r="F21" s="34"/>
      <c r="G21" s="34"/>
      <c r="H21" s="34"/>
      <c r="I21" s="34"/>
      <c r="J21" s="34"/>
      <c r="K21" s="34"/>
    </row>
    <row r="22" spans="1:11" ht="409.5" customHeight="1" hidden="1">
      <c r="A22" s="31"/>
      <c r="B22" s="40"/>
      <c r="C22" s="41"/>
      <c r="D22" s="41"/>
      <c r="E22" s="41"/>
      <c r="F22" s="34"/>
      <c r="G22" s="34"/>
      <c r="H22" s="34"/>
      <c r="I22" s="34"/>
      <c r="J22" s="34"/>
      <c r="K22" s="34"/>
    </row>
    <row r="23" spans="1:11" ht="409.5" customHeight="1" hidden="1">
      <c r="A23" s="31"/>
      <c r="B23" s="40"/>
      <c r="C23" s="41"/>
      <c r="D23" s="41"/>
      <c r="E23" s="41"/>
      <c r="F23" s="34"/>
      <c r="G23" s="34"/>
      <c r="H23" s="34"/>
      <c r="I23" s="34"/>
      <c r="J23" s="34"/>
      <c r="K23" s="34"/>
    </row>
    <row r="24" spans="1:11" ht="409.5" customHeight="1" hidden="1">
      <c r="A24" s="31"/>
      <c r="B24" s="40"/>
      <c r="C24" s="41"/>
      <c r="D24" s="41"/>
      <c r="E24" s="41"/>
      <c r="F24" s="34"/>
      <c r="G24" s="34"/>
      <c r="H24" s="34"/>
      <c r="I24" s="34"/>
      <c r="J24" s="34"/>
      <c r="K24" s="34"/>
    </row>
    <row r="25" spans="1:11" ht="409.5" customHeight="1" hidden="1">
      <c r="A25" s="31"/>
      <c r="B25" s="40"/>
      <c r="C25" s="41"/>
      <c r="D25" s="41"/>
      <c r="E25" s="41"/>
      <c r="F25" s="34"/>
      <c r="G25" s="34"/>
      <c r="H25" s="34"/>
      <c r="I25" s="34"/>
      <c r="J25" s="34"/>
      <c r="K25" s="34"/>
    </row>
    <row r="26" spans="1:11" ht="409.5" customHeight="1" hidden="1">
      <c r="A26" s="31"/>
      <c r="B26" s="40"/>
      <c r="C26" s="41"/>
      <c r="D26" s="41"/>
      <c r="E26" s="41"/>
      <c r="F26" s="34"/>
      <c r="G26" s="34"/>
      <c r="H26" s="34"/>
      <c r="I26" s="34"/>
      <c r="J26" s="34"/>
      <c r="K26" s="34"/>
    </row>
    <row r="27" spans="1:11" ht="409.5" customHeight="1" hidden="1">
      <c r="A27" s="31"/>
      <c r="B27" s="40"/>
      <c r="C27" s="41"/>
      <c r="D27" s="41"/>
      <c r="E27" s="41"/>
      <c r="F27" s="34"/>
      <c r="G27" s="34"/>
      <c r="H27" s="34"/>
      <c r="I27" s="34"/>
      <c r="J27" s="34"/>
      <c r="K27" s="34"/>
    </row>
    <row r="28" spans="1:11" ht="409.5" customHeight="1" hidden="1">
      <c r="A28" s="31"/>
      <c r="B28" s="40"/>
      <c r="C28" s="41"/>
      <c r="D28" s="41"/>
      <c r="E28" s="41"/>
      <c r="F28" s="34"/>
      <c r="G28" s="34"/>
      <c r="H28" s="34"/>
      <c r="I28" s="34"/>
      <c r="J28" s="34"/>
      <c r="K28" s="34"/>
    </row>
    <row r="29" spans="1:11" ht="409.5" customHeight="1" hidden="1">
      <c r="A29" s="31"/>
      <c r="B29" s="40"/>
      <c r="C29" s="41"/>
      <c r="D29" s="41"/>
      <c r="E29" s="41"/>
      <c r="F29" s="34"/>
      <c r="G29" s="34"/>
      <c r="H29" s="34"/>
      <c r="I29" s="34"/>
      <c r="J29" s="34"/>
      <c r="K29" s="34"/>
    </row>
    <row r="30" spans="1:11" ht="409.5" customHeight="1" hidden="1">
      <c r="A30" s="31"/>
      <c r="B30" s="40"/>
      <c r="C30" s="41"/>
      <c r="D30" s="41"/>
      <c r="E30" s="41"/>
      <c r="F30" s="34"/>
      <c r="G30" s="34"/>
      <c r="H30" s="34"/>
      <c r="I30" s="34"/>
      <c r="J30" s="34"/>
      <c r="K30" s="34"/>
    </row>
    <row r="31" spans="1:11" ht="409.5" customHeight="1" hidden="1">
      <c r="A31" s="31"/>
      <c r="B31" s="40"/>
      <c r="C31" s="41"/>
      <c r="D31" s="41"/>
      <c r="E31" s="41"/>
      <c r="F31" s="34"/>
      <c r="G31" s="34"/>
      <c r="H31" s="34"/>
      <c r="I31" s="34"/>
      <c r="J31" s="34"/>
      <c r="K31" s="34"/>
    </row>
    <row r="32" spans="1:11" ht="409.5" customHeight="1" hidden="1">
      <c r="A32" s="31"/>
      <c r="B32" s="40"/>
      <c r="C32" s="41"/>
      <c r="D32" s="41"/>
      <c r="E32" s="41"/>
      <c r="F32" s="34"/>
      <c r="G32" s="34"/>
      <c r="H32" s="34"/>
      <c r="I32" s="34"/>
      <c r="J32" s="34"/>
      <c r="K32" s="34"/>
    </row>
    <row r="33" spans="1:11" ht="409.5" customHeight="1" hidden="1">
      <c r="A33" s="31"/>
      <c r="B33" s="40"/>
      <c r="C33" s="41"/>
      <c r="D33" s="41"/>
      <c r="E33" s="41"/>
      <c r="F33" s="34"/>
      <c r="G33" s="34"/>
      <c r="H33" s="34"/>
      <c r="I33" s="34"/>
      <c r="J33" s="34"/>
      <c r="K33" s="34"/>
    </row>
    <row r="34" spans="1:11" ht="409.5" customHeight="1" hidden="1">
      <c r="A34" s="31"/>
      <c r="B34" s="40"/>
      <c r="C34" s="41"/>
      <c r="D34" s="41"/>
      <c r="E34" s="41"/>
      <c r="F34" s="34"/>
      <c r="G34" s="34"/>
      <c r="H34" s="34"/>
      <c r="I34" s="34"/>
      <c r="J34" s="34"/>
      <c r="K34" s="34"/>
    </row>
    <row r="35" spans="1:11" ht="409.5" customHeight="1" hidden="1">
      <c r="A35" s="31"/>
      <c r="B35" s="40"/>
      <c r="C35" s="41"/>
      <c r="D35" s="41"/>
      <c r="E35" s="41"/>
      <c r="F35" s="34"/>
      <c r="G35" s="34"/>
      <c r="H35" s="34"/>
      <c r="I35" s="34"/>
      <c r="J35" s="34"/>
      <c r="K35" s="34"/>
    </row>
    <row r="36" spans="1:11" ht="409.5" customHeight="1" hidden="1">
      <c r="A36" s="31"/>
      <c r="B36" s="40"/>
      <c r="C36" s="41"/>
      <c r="D36" s="41"/>
      <c r="E36" s="41"/>
      <c r="F36" s="34"/>
      <c r="G36" s="34"/>
      <c r="H36" s="34"/>
      <c r="I36" s="34"/>
      <c r="J36" s="34"/>
      <c r="K36" s="34"/>
    </row>
    <row r="37" spans="1:11" ht="409.5" customHeight="1" hidden="1">
      <c r="A37" s="31"/>
      <c r="B37" s="40"/>
      <c r="C37" s="41"/>
      <c r="D37" s="41"/>
      <c r="E37" s="41"/>
      <c r="F37" s="34"/>
      <c r="G37" s="34"/>
      <c r="H37" s="34"/>
      <c r="I37" s="34"/>
      <c r="J37" s="34"/>
      <c r="K37" s="34"/>
    </row>
    <row r="38" spans="1:11" ht="409.5" customHeight="1" hidden="1">
      <c r="A38" s="31"/>
      <c r="B38" s="40"/>
      <c r="C38" s="41"/>
      <c r="D38" s="41"/>
      <c r="E38" s="41"/>
      <c r="F38" s="34"/>
      <c r="G38" s="34"/>
      <c r="H38" s="34"/>
      <c r="I38" s="34"/>
      <c r="J38" s="34"/>
      <c r="K38" s="34"/>
    </row>
    <row r="39" spans="1:11" ht="409.5" customHeight="1" hidden="1">
      <c r="A39" s="31"/>
      <c r="B39" s="40"/>
      <c r="C39" s="41"/>
      <c r="D39" s="41"/>
      <c r="E39" s="41"/>
      <c r="F39" s="34"/>
      <c r="G39" s="34"/>
      <c r="H39" s="34"/>
      <c r="I39" s="34"/>
      <c r="J39" s="34"/>
      <c r="K39" s="34"/>
    </row>
    <row r="40" spans="1:11" ht="12.75" customHeight="1">
      <c r="A40" s="31"/>
      <c r="B40" s="40"/>
      <c r="C40" s="41"/>
      <c r="D40" s="42"/>
      <c r="E40" s="42"/>
      <c r="F40" s="33"/>
      <c r="G40" s="34"/>
      <c r="H40" s="33"/>
      <c r="I40" s="33"/>
      <c r="J40" s="33"/>
      <c r="K40" s="33"/>
    </row>
    <row r="41" spans="6:8" ht="12.75" customHeight="1">
      <c r="F41" s="2"/>
      <c r="G41" s="2"/>
      <c r="H41" s="2"/>
    </row>
    <row r="42" spans="1:9" ht="12.75" customHeight="1">
      <c r="A42" t="s">
        <v>369</v>
      </c>
      <c r="E42" s="2"/>
      <c r="F42" s="2"/>
      <c r="I42" s="2"/>
    </row>
    <row r="43" spans="8:9" ht="12.75" customHeight="1">
      <c r="H43" s="2"/>
      <c r="I43" s="2"/>
    </row>
    <row r="44" ht="12.75" customHeight="1">
      <c r="H44" s="2"/>
    </row>
    <row r="45" ht="12.75" customHeight="1">
      <c r="H45" s="2"/>
    </row>
    <row r="46" spans="6:8" ht="12.75" customHeight="1">
      <c r="F46" s="2"/>
      <c r="H46" s="2"/>
    </row>
    <row r="47" ht="12.75" customHeight="1">
      <c r="H47" s="2"/>
    </row>
    <row r="48" ht="12.75" customHeight="1"/>
    <row r="49" spans="6:7" ht="12.75" customHeight="1">
      <c r="F49" s="2"/>
      <c r="G49" s="2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">
      <selection activeCell="N12" sqref="N12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2"/>
      <c r="D1" s="2"/>
    </row>
    <row r="2" spans="1:5" ht="30" customHeight="1">
      <c r="A2" s="3" t="s">
        <v>334</v>
      </c>
      <c r="B2" s="4"/>
      <c r="C2" s="4"/>
      <c r="D2" s="4"/>
      <c r="E2" s="5"/>
    </row>
    <row r="3" spans="1:5" ht="15" customHeight="1">
      <c r="A3" s="6" t="s">
        <v>335</v>
      </c>
      <c r="B3" s="5"/>
      <c r="C3" s="5"/>
      <c r="D3" s="5"/>
      <c r="E3" s="7"/>
    </row>
    <row r="4" spans="1:3" ht="15" customHeight="1">
      <c r="A4" s="8" t="s">
        <v>370</v>
      </c>
      <c r="C4" s="2"/>
    </row>
    <row r="5" spans="1:10" ht="30" customHeight="1">
      <c r="A5" s="9" t="s">
        <v>337</v>
      </c>
      <c r="B5" s="10" t="str">
        <f>J14</f>
        <v>单位名称</v>
      </c>
      <c r="C5" s="11"/>
      <c r="D5" s="12" t="s">
        <v>338</v>
      </c>
      <c r="E5" s="13" t="str">
        <f>I14</f>
        <v>单位显示编码</v>
      </c>
      <c r="F5" s="2"/>
      <c r="G5" s="2"/>
      <c r="I5" s="2"/>
      <c r="J5" s="2"/>
    </row>
    <row r="6" spans="1:13" ht="15" customHeight="1">
      <c r="A6" s="14" t="s">
        <v>339</v>
      </c>
      <c r="B6" s="15" t="s">
        <v>340</v>
      </c>
      <c r="C6" s="16"/>
      <c r="D6" s="17"/>
      <c r="E6" s="18">
        <v>4762534.21</v>
      </c>
      <c r="F6" s="2"/>
      <c r="G6" s="19"/>
      <c r="H6" s="19"/>
      <c r="I6" s="2"/>
      <c r="J6" s="19"/>
      <c r="L6" s="19"/>
      <c r="M6" s="2"/>
    </row>
    <row r="7" spans="1:13" ht="15" customHeight="1">
      <c r="A7" s="14"/>
      <c r="B7" s="20" t="s">
        <v>341</v>
      </c>
      <c r="C7" s="20"/>
      <c r="D7" s="20"/>
      <c r="E7" s="18">
        <v>4762534.21</v>
      </c>
      <c r="F7" s="19"/>
      <c r="G7" s="2"/>
      <c r="H7" s="19"/>
      <c r="I7" s="2"/>
      <c r="K7" s="2"/>
      <c r="M7" s="2"/>
    </row>
    <row r="8" spans="1:11" ht="15" customHeight="1">
      <c r="A8" s="14"/>
      <c r="B8" s="20" t="s">
        <v>342</v>
      </c>
      <c r="C8" s="20"/>
      <c r="D8" s="20"/>
      <c r="E8" s="18" t="str">
        <f>G14</f>
        <v>0</v>
      </c>
      <c r="F8" s="19"/>
      <c r="G8" s="2"/>
      <c r="H8" s="19"/>
      <c r="I8" s="2"/>
      <c r="K8" s="2"/>
    </row>
    <row r="9" spans="1:13" ht="15" customHeight="1">
      <c r="A9" s="14"/>
      <c r="B9" s="20" t="s">
        <v>343</v>
      </c>
      <c r="C9" s="20"/>
      <c r="D9" s="20"/>
      <c r="E9" s="21" t="str">
        <f>H14</f>
        <v>0</v>
      </c>
      <c r="F9" s="19"/>
      <c r="G9" s="2"/>
      <c r="H9" s="19"/>
      <c r="I9" s="2"/>
      <c r="M9" s="2"/>
    </row>
    <row r="10" spans="1:5" s="1" customFormat="1" ht="42" customHeight="1">
      <c r="A10" s="22" t="s">
        <v>344</v>
      </c>
      <c r="B10" s="23">
        <f>K14</f>
        <v>44100</v>
      </c>
      <c r="C10" s="23"/>
      <c r="D10" s="23"/>
      <c r="E10" s="23"/>
    </row>
    <row r="11" spans="1:8" ht="60" customHeight="1">
      <c r="A11" s="24" t="s">
        <v>345</v>
      </c>
      <c r="B11" s="25" t="s">
        <v>371</v>
      </c>
      <c r="C11" s="26"/>
      <c r="D11" s="26"/>
      <c r="E11" s="27"/>
      <c r="F11" s="2"/>
      <c r="G11" s="2"/>
      <c r="H11" s="2"/>
    </row>
    <row r="12" spans="1:12" ht="60" customHeight="1">
      <c r="A12" s="28" t="s">
        <v>347</v>
      </c>
      <c r="B12" s="29" t="s">
        <v>372</v>
      </c>
      <c r="C12" s="29"/>
      <c r="D12" s="29"/>
      <c r="E12" s="30"/>
      <c r="F12" s="2"/>
      <c r="L12" s="2"/>
    </row>
    <row r="13" spans="1:12" ht="12.75" customHeight="1">
      <c r="A13" s="31" t="s">
        <v>349</v>
      </c>
      <c r="B13" s="32" t="s">
        <v>350</v>
      </c>
      <c r="C13" s="28" t="s">
        <v>351</v>
      </c>
      <c r="D13" s="28" t="s">
        <v>352</v>
      </c>
      <c r="E13" s="28" t="s">
        <v>353</v>
      </c>
      <c r="F13" s="33"/>
      <c r="G13" s="34"/>
      <c r="H13" s="34"/>
      <c r="I13" s="34"/>
      <c r="J13" s="34"/>
      <c r="K13" s="33"/>
      <c r="L13" s="2"/>
    </row>
    <row r="14" spans="1:11" ht="90.75" customHeight="1">
      <c r="A14" s="31"/>
      <c r="B14" s="35" t="s">
        <v>354</v>
      </c>
      <c r="C14" s="36" t="s">
        <v>373</v>
      </c>
      <c r="D14" s="37" t="s">
        <v>374</v>
      </c>
      <c r="E14" s="37" t="s">
        <v>375</v>
      </c>
      <c r="F14" s="38" t="s">
        <v>376</v>
      </c>
      <c r="G14" s="39" t="s">
        <v>359</v>
      </c>
      <c r="H14" s="39" t="s">
        <v>359</v>
      </c>
      <c r="I14" s="43" t="s">
        <v>360</v>
      </c>
      <c r="J14" s="43" t="s">
        <v>182</v>
      </c>
      <c r="K14" s="44">
        <v>44100</v>
      </c>
    </row>
    <row r="15" spans="1:11" ht="90.75" customHeight="1">
      <c r="A15" s="31"/>
      <c r="B15" s="35" t="s">
        <v>354</v>
      </c>
      <c r="C15" s="36" t="s">
        <v>377</v>
      </c>
      <c r="D15" s="37" t="s">
        <v>378</v>
      </c>
      <c r="E15" s="37" t="s">
        <v>375</v>
      </c>
      <c r="F15" s="38" t="s">
        <v>376</v>
      </c>
      <c r="G15" s="39" t="s">
        <v>359</v>
      </c>
      <c r="H15" s="39" t="s">
        <v>359</v>
      </c>
      <c r="I15" s="34"/>
      <c r="J15" s="34"/>
      <c r="K15" s="44">
        <v>44100</v>
      </c>
    </row>
    <row r="16" spans="1:11" ht="90.75" customHeight="1">
      <c r="A16" s="31"/>
      <c r="B16" s="35" t="s">
        <v>361</v>
      </c>
      <c r="C16" s="36" t="s">
        <v>379</v>
      </c>
      <c r="D16" s="37" t="s">
        <v>380</v>
      </c>
      <c r="E16" s="37" t="s">
        <v>375</v>
      </c>
      <c r="F16" s="38" t="s">
        <v>376</v>
      </c>
      <c r="G16" s="39" t="s">
        <v>359</v>
      </c>
      <c r="H16" s="39" t="s">
        <v>359</v>
      </c>
      <c r="I16" s="34"/>
      <c r="J16" s="34"/>
      <c r="K16" s="44">
        <v>44100</v>
      </c>
    </row>
    <row r="17" spans="1:11" ht="409.5" customHeight="1" hidden="1">
      <c r="A17" s="31"/>
      <c r="B17" s="40"/>
      <c r="C17" s="41"/>
      <c r="D17" s="41"/>
      <c r="E17" s="41"/>
      <c r="F17" s="34"/>
      <c r="G17" s="34"/>
      <c r="H17" s="34"/>
      <c r="I17" s="34"/>
      <c r="J17" s="34"/>
      <c r="K17" s="34"/>
    </row>
    <row r="18" spans="1:11" ht="409.5" customHeight="1" hidden="1">
      <c r="A18" s="31"/>
      <c r="B18" s="40"/>
      <c r="C18" s="41"/>
      <c r="D18" s="41"/>
      <c r="E18" s="41"/>
      <c r="F18" s="34"/>
      <c r="G18" s="34"/>
      <c r="H18" s="34"/>
      <c r="I18" s="34"/>
      <c r="J18" s="34"/>
      <c r="K18" s="34"/>
    </row>
    <row r="19" spans="1:11" ht="409.5" customHeight="1" hidden="1">
      <c r="A19" s="31"/>
      <c r="B19" s="40"/>
      <c r="C19" s="41"/>
      <c r="D19" s="41"/>
      <c r="E19" s="41"/>
      <c r="F19" s="34"/>
      <c r="G19" s="34"/>
      <c r="H19" s="34"/>
      <c r="I19" s="34"/>
      <c r="J19" s="34"/>
      <c r="K19" s="34"/>
    </row>
    <row r="20" spans="1:11" ht="409.5" customHeight="1" hidden="1">
      <c r="A20" s="31"/>
      <c r="B20" s="40"/>
      <c r="C20" s="41"/>
      <c r="D20" s="41"/>
      <c r="E20" s="41"/>
      <c r="F20" s="34"/>
      <c r="G20" s="34"/>
      <c r="H20" s="34"/>
      <c r="I20" s="34"/>
      <c r="J20" s="34"/>
      <c r="K20" s="34"/>
    </row>
    <row r="21" spans="1:11" ht="409.5" customHeight="1" hidden="1">
      <c r="A21" s="31"/>
      <c r="B21" s="40"/>
      <c r="C21" s="41"/>
      <c r="D21" s="41"/>
      <c r="E21" s="41"/>
      <c r="F21" s="34"/>
      <c r="G21" s="34"/>
      <c r="H21" s="34"/>
      <c r="I21" s="34"/>
      <c r="J21" s="34"/>
      <c r="K21" s="34"/>
    </row>
    <row r="22" spans="1:11" ht="409.5" customHeight="1" hidden="1">
      <c r="A22" s="31"/>
      <c r="B22" s="40"/>
      <c r="C22" s="41"/>
      <c r="D22" s="41"/>
      <c r="E22" s="41"/>
      <c r="F22" s="34"/>
      <c r="G22" s="34"/>
      <c r="H22" s="34"/>
      <c r="I22" s="34"/>
      <c r="J22" s="34"/>
      <c r="K22" s="34"/>
    </row>
    <row r="23" spans="1:11" ht="409.5" customHeight="1" hidden="1">
      <c r="A23" s="31"/>
      <c r="B23" s="40"/>
      <c r="C23" s="41"/>
      <c r="D23" s="41"/>
      <c r="E23" s="41"/>
      <c r="F23" s="34"/>
      <c r="G23" s="34"/>
      <c r="H23" s="34"/>
      <c r="I23" s="34"/>
      <c r="J23" s="34"/>
      <c r="K23" s="34"/>
    </row>
    <row r="24" spans="1:11" ht="409.5" customHeight="1" hidden="1">
      <c r="A24" s="31"/>
      <c r="B24" s="40"/>
      <c r="C24" s="41"/>
      <c r="D24" s="41"/>
      <c r="E24" s="41"/>
      <c r="F24" s="34"/>
      <c r="G24" s="34"/>
      <c r="H24" s="34"/>
      <c r="I24" s="34"/>
      <c r="J24" s="34"/>
      <c r="K24" s="34"/>
    </row>
    <row r="25" spans="1:11" ht="409.5" customHeight="1" hidden="1">
      <c r="A25" s="31"/>
      <c r="B25" s="40"/>
      <c r="C25" s="41"/>
      <c r="D25" s="41"/>
      <c r="E25" s="41"/>
      <c r="F25" s="34"/>
      <c r="G25" s="34"/>
      <c r="H25" s="34"/>
      <c r="I25" s="34"/>
      <c r="J25" s="34"/>
      <c r="K25" s="34"/>
    </row>
    <row r="26" spans="1:11" ht="409.5" customHeight="1" hidden="1">
      <c r="A26" s="31"/>
      <c r="B26" s="40"/>
      <c r="C26" s="41"/>
      <c r="D26" s="41"/>
      <c r="E26" s="41"/>
      <c r="F26" s="34"/>
      <c r="G26" s="34"/>
      <c r="H26" s="34"/>
      <c r="I26" s="34"/>
      <c r="J26" s="34"/>
      <c r="K26" s="34"/>
    </row>
    <row r="27" spans="1:11" ht="409.5" customHeight="1" hidden="1">
      <c r="A27" s="31"/>
      <c r="B27" s="40"/>
      <c r="C27" s="41"/>
      <c r="D27" s="41"/>
      <c r="E27" s="41"/>
      <c r="F27" s="34"/>
      <c r="G27" s="34"/>
      <c r="H27" s="34"/>
      <c r="I27" s="34"/>
      <c r="J27" s="34"/>
      <c r="K27" s="34"/>
    </row>
    <row r="28" spans="1:11" ht="409.5" customHeight="1" hidden="1">
      <c r="A28" s="31"/>
      <c r="B28" s="40"/>
      <c r="C28" s="41"/>
      <c r="D28" s="41"/>
      <c r="E28" s="41"/>
      <c r="F28" s="34"/>
      <c r="G28" s="34"/>
      <c r="H28" s="34"/>
      <c r="I28" s="34"/>
      <c r="J28" s="34"/>
      <c r="K28" s="34"/>
    </row>
    <row r="29" spans="1:11" ht="409.5" customHeight="1" hidden="1">
      <c r="A29" s="31"/>
      <c r="B29" s="40"/>
      <c r="C29" s="41"/>
      <c r="D29" s="41"/>
      <c r="E29" s="41"/>
      <c r="F29" s="34"/>
      <c r="G29" s="34"/>
      <c r="H29" s="34"/>
      <c r="I29" s="34"/>
      <c r="J29" s="34"/>
      <c r="K29" s="34"/>
    </row>
    <row r="30" spans="1:11" ht="409.5" customHeight="1" hidden="1">
      <c r="A30" s="31"/>
      <c r="B30" s="40"/>
      <c r="C30" s="41"/>
      <c r="D30" s="41"/>
      <c r="E30" s="41"/>
      <c r="F30" s="34"/>
      <c r="G30" s="34"/>
      <c r="H30" s="34"/>
      <c r="I30" s="34"/>
      <c r="J30" s="34"/>
      <c r="K30" s="34"/>
    </row>
    <row r="31" spans="1:11" ht="409.5" customHeight="1" hidden="1">
      <c r="A31" s="31"/>
      <c r="B31" s="40"/>
      <c r="C31" s="41"/>
      <c r="D31" s="41"/>
      <c r="E31" s="41"/>
      <c r="F31" s="34"/>
      <c r="G31" s="34"/>
      <c r="H31" s="34"/>
      <c r="I31" s="34"/>
      <c r="J31" s="34"/>
      <c r="K31" s="34"/>
    </row>
    <row r="32" spans="1:11" ht="409.5" customHeight="1" hidden="1">
      <c r="A32" s="31"/>
      <c r="B32" s="40"/>
      <c r="C32" s="41"/>
      <c r="D32" s="41"/>
      <c r="E32" s="41"/>
      <c r="F32" s="34"/>
      <c r="G32" s="34"/>
      <c r="H32" s="34"/>
      <c r="I32" s="34"/>
      <c r="J32" s="34"/>
      <c r="K32" s="34"/>
    </row>
    <row r="33" spans="1:11" ht="409.5" customHeight="1" hidden="1">
      <c r="A33" s="31"/>
      <c r="B33" s="40"/>
      <c r="C33" s="41"/>
      <c r="D33" s="41"/>
      <c r="E33" s="41"/>
      <c r="F33" s="34"/>
      <c r="G33" s="34"/>
      <c r="H33" s="34"/>
      <c r="I33" s="34"/>
      <c r="J33" s="34"/>
      <c r="K33" s="34"/>
    </row>
    <row r="34" spans="1:11" ht="409.5" customHeight="1" hidden="1">
      <c r="A34" s="31"/>
      <c r="B34" s="40"/>
      <c r="C34" s="41"/>
      <c r="D34" s="41"/>
      <c r="E34" s="41"/>
      <c r="F34" s="34"/>
      <c r="G34" s="34"/>
      <c r="H34" s="34"/>
      <c r="I34" s="34"/>
      <c r="J34" s="34"/>
      <c r="K34" s="34"/>
    </row>
    <row r="35" spans="1:11" ht="409.5" customHeight="1" hidden="1">
      <c r="A35" s="31"/>
      <c r="B35" s="40"/>
      <c r="C35" s="41"/>
      <c r="D35" s="41"/>
      <c r="E35" s="41"/>
      <c r="F35" s="34"/>
      <c r="G35" s="34"/>
      <c r="H35" s="34"/>
      <c r="I35" s="34"/>
      <c r="J35" s="34"/>
      <c r="K35" s="34"/>
    </row>
    <row r="36" spans="1:11" ht="409.5" customHeight="1" hidden="1">
      <c r="A36" s="31"/>
      <c r="B36" s="40"/>
      <c r="C36" s="41"/>
      <c r="D36" s="41"/>
      <c r="E36" s="41"/>
      <c r="F36" s="34"/>
      <c r="G36" s="34"/>
      <c r="H36" s="34"/>
      <c r="I36" s="34"/>
      <c r="J36" s="34"/>
      <c r="K36" s="34"/>
    </row>
    <row r="37" spans="1:11" ht="409.5" customHeight="1" hidden="1">
      <c r="A37" s="31"/>
      <c r="B37" s="40"/>
      <c r="C37" s="41"/>
      <c r="D37" s="41"/>
      <c r="E37" s="41"/>
      <c r="F37" s="34"/>
      <c r="G37" s="34"/>
      <c r="H37" s="34"/>
      <c r="I37" s="34"/>
      <c r="J37" s="34"/>
      <c r="K37" s="34"/>
    </row>
    <row r="38" spans="1:11" ht="409.5" customHeight="1" hidden="1">
      <c r="A38" s="31"/>
      <c r="B38" s="40"/>
      <c r="C38" s="41"/>
      <c r="D38" s="41"/>
      <c r="E38" s="41"/>
      <c r="F38" s="34"/>
      <c r="G38" s="34"/>
      <c r="H38" s="34"/>
      <c r="I38" s="34"/>
      <c r="J38" s="34"/>
      <c r="K38" s="34"/>
    </row>
    <row r="39" spans="1:11" ht="409.5" customHeight="1" hidden="1">
      <c r="A39" s="31"/>
      <c r="B39" s="40"/>
      <c r="C39" s="41"/>
      <c r="D39" s="41"/>
      <c r="E39" s="41"/>
      <c r="F39" s="34"/>
      <c r="G39" s="34"/>
      <c r="H39" s="34"/>
      <c r="I39" s="34"/>
      <c r="J39" s="34"/>
      <c r="K39" s="34"/>
    </row>
    <row r="40" spans="1:11" ht="12.75" customHeight="1">
      <c r="A40" s="31"/>
      <c r="B40" s="40"/>
      <c r="C40" s="41"/>
      <c r="D40" s="42"/>
      <c r="E40" s="42"/>
      <c r="F40" s="33"/>
      <c r="G40" s="34"/>
      <c r="H40" s="33"/>
      <c r="I40" s="33"/>
      <c r="J40" s="33"/>
      <c r="K40" s="33"/>
    </row>
    <row r="41" spans="6:8" ht="12.75" customHeight="1">
      <c r="F41" s="2"/>
      <c r="G41" s="2"/>
      <c r="H41" s="2"/>
    </row>
    <row r="42" spans="1:9" ht="12.75" customHeight="1">
      <c r="A42" t="s">
        <v>369</v>
      </c>
      <c r="E42" s="2"/>
      <c r="F42" s="2"/>
      <c r="I42" s="2"/>
    </row>
    <row r="43" spans="8:9" ht="12.75" customHeight="1">
      <c r="H43" s="2"/>
      <c r="I43" s="2"/>
    </row>
    <row r="44" ht="12.75" customHeight="1">
      <c r="H44" s="2"/>
    </row>
    <row r="45" ht="12.75" customHeight="1">
      <c r="H45" s="2"/>
    </row>
    <row r="46" spans="6:8" ht="12.75" customHeight="1">
      <c r="F46" s="2"/>
      <c r="H46" s="2"/>
    </row>
    <row r="47" ht="12.75" customHeight="1">
      <c r="H47" s="2"/>
    </row>
    <row r="48" ht="12.75" customHeight="1"/>
    <row r="49" spans="6:7" ht="12.75" customHeight="1">
      <c r="F49" s="2"/>
      <c r="G49" s="2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">
      <selection activeCell="E6" sqref="E6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2"/>
      <c r="D1" s="2"/>
    </row>
    <row r="2" spans="1:5" ht="30" customHeight="1">
      <c r="A2" s="3" t="s">
        <v>334</v>
      </c>
      <c r="B2" s="4"/>
      <c r="C2" s="4"/>
      <c r="D2" s="4"/>
      <c r="E2" s="5"/>
    </row>
    <row r="3" spans="1:5" ht="15" customHeight="1">
      <c r="A3" s="6" t="s">
        <v>335</v>
      </c>
      <c r="B3" s="5"/>
      <c r="C3" s="5"/>
      <c r="D3" s="5"/>
      <c r="E3" s="7"/>
    </row>
    <row r="4" spans="1:3" ht="15" customHeight="1">
      <c r="A4" s="8" t="s">
        <v>381</v>
      </c>
      <c r="C4" s="2"/>
    </row>
    <row r="5" spans="1:10" ht="30" customHeight="1">
      <c r="A5" s="9" t="s">
        <v>337</v>
      </c>
      <c r="B5" s="10" t="str">
        <f>J14</f>
        <v>单位名称</v>
      </c>
      <c r="C5" s="11"/>
      <c r="D5" s="12" t="s">
        <v>338</v>
      </c>
      <c r="E5" s="13" t="str">
        <f>I14</f>
        <v>单位显示编码</v>
      </c>
      <c r="F5" s="2"/>
      <c r="G5" s="2"/>
      <c r="I5" s="2"/>
      <c r="J5" s="2"/>
    </row>
    <row r="6" spans="1:13" ht="15" customHeight="1">
      <c r="A6" s="14" t="s">
        <v>339</v>
      </c>
      <c r="B6" s="15" t="s">
        <v>340</v>
      </c>
      <c r="C6" s="16"/>
      <c r="D6" s="17"/>
      <c r="E6" s="18">
        <v>4681262.85</v>
      </c>
      <c r="F6" s="2"/>
      <c r="G6" s="19"/>
      <c r="H6" s="19"/>
      <c r="I6" s="2"/>
      <c r="J6" s="19"/>
      <c r="L6" s="19"/>
      <c r="M6" s="2"/>
    </row>
    <row r="7" spans="1:13" ht="15" customHeight="1">
      <c r="A7" s="14"/>
      <c r="B7" s="20" t="s">
        <v>341</v>
      </c>
      <c r="C7" s="20"/>
      <c r="D7" s="20"/>
      <c r="E7" s="18">
        <v>4681262.85</v>
      </c>
      <c r="F7" s="19"/>
      <c r="G7" s="2"/>
      <c r="H7" s="19"/>
      <c r="I7" s="2"/>
      <c r="K7" s="2"/>
      <c r="M7" s="2"/>
    </row>
    <row r="8" spans="1:11" ht="15" customHeight="1">
      <c r="A8" s="14"/>
      <c r="B8" s="20" t="s">
        <v>342</v>
      </c>
      <c r="C8" s="20"/>
      <c r="D8" s="20"/>
      <c r="E8" s="18" t="str">
        <f>G14</f>
        <v>0</v>
      </c>
      <c r="F8" s="19"/>
      <c r="G8" s="2"/>
      <c r="H8" s="19"/>
      <c r="I8" s="2"/>
      <c r="K8" s="2"/>
    </row>
    <row r="9" spans="1:13" ht="15" customHeight="1">
      <c r="A9" s="14"/>
      <c r="B9" s="20" t="s">
        <v>343</v>
      </c>
      <c r="C9" s="20"/>
      <c r="D9" s="20"/>
      <c r="E9" s="21" t="str">
        <f>H14</f>
        <v>0</v>
      </c>
      <c r="F9" s="19"/>
      <c r="G9" s="2"/>
      <c r="H9" s="19"/>
      <c r="I9" s="2"/>
      <c r="M9" s="2"/>
    </row>
    <row r="10" spans="1:5" s="1" customFormat="1" ht="42" customHeight="1">
      <c r="A10" s="22" t="s">
        <v>344</v>
      </c>
      <c r="B10" s="23">
        <f>K14</f>
        <v>10400</v>
      </c>
      <c r="C10" s="23"/>
      <c r="D10" s="23"/>
      <c r="E10" s="23"/>
    </row>
    <row r="11" spans="1:8" ht="60" customHeight="1">
      <c r="A11" s="24" t="s">
        <v>345</v>
      </c>
      <c r="B11" s="25" t="s">
        <v>382</v>
      </c>
      <c r="C11" s="26"/>
      <c r="D11" s="26"/>
      <c r="E11" s="27"/>
      <c r="F11" s="2"/>
      <c r="G11" s="2"/>
      <c r="H11" s="2"/>
    </row>
    <row r="12" spans="1:12" ht="60" customHeight="1">
      <c r="A12" s="28" t="s">
        <v>347</v>
      </c>
      <c r="B12" s="29" t="s">
        <v>383</v>
      </c>
      <c r="C12" s="29"/>
      <c r="D12" s="29"/>
      <c r="E12" s="30"/>
      <c r="F12" s="2"/>
      <c r="L12" s="2"/>
    </row>
    <row r="13" spans="1:12" ht="12.75" customHeight="1">
      <c r="A13" s="31" t="s">
        <v>349</v>
      </c>
      <c r="B13" s="32" t="s">
        <v>350</v>
      </c>
      <c r="C13" s="28" t="s">
        <v>351</v>
      </c>
      <c r="D13" s="28" t="s">
        <v>352</v>
      </c>
      <c r="E13" s="28" t="s">
        <v>353</v>
      </c>
      <c r="F13" s="33"/>
      <c r="G13" s="34"/>
      <c r="H13" s="34"/>
      <c r="I13" s="34"/>
      <c r="J13" s="34"/>
      <c r="K13" s="33"/>
      <c r="L13" s="2"/>
    </row>
    <row r="14" spans="1:11" ht="90.75" customHeight="1">
      <c r="A14" s="31"/>
      <c r="B14" s="35" t="s">
        <v>361</v>
      </c>
      <c r="C14" s="36" t="s">
        <v>379</v>
      </c>
      <c r="D14" s="36" t="s">
        <v>384</v>
      </c>
      <c r="E14" s="37" t="s">
        <v>385</v>
      </c>
      <c r="F14" s="38" t="s">
        <v>386</v>
      </c>
      <c r="G14" s="39" t="s">
        <v>359</v>
      </c>
      <c r="H14" s="39" t="s">
        <v>359</v>
      </c>
      <c r="I14" s="43" t="s">
        <v>360</v>
      </c>
      <c r="J14" s="43" t="s">
        <v>182</v>
      </c>
      <c r="K14" s="44">
        <v>10400</v>
      </c>
    </row>
    <row r="15" spans="1:11" ht="90.75" customHeight="1">
      <c r="A15" s="31"/>
      <c r="B15" s="35" t="s">
        <v>361</v>
      </c>
      <c r="C15" s="36" t="s">
        <v>379</v>
      </c>
      <c r="D15" s="36" t="s">
        <v>387</v>
      </c>
      <c r="E15" s="37" t="s">
        <v>388</v>
      </c>
      <c r="F15" s="38" t="s">
        <v>386</v>
      </c>
      <c r="G15" s="39" t="s">
        <v>359</v>
      </c>
      <c r="H15" s="39" t="s">
        <v>359</v>
      </c>
      <c r="I15" s="34"/>
      <c r="J15" s="34"/>
      <c r="K15" s="44">
        <v>10400</v>
      </c>
    </row>
    <row r="16" spans="1:11" ht="90.75" customHeight="1">
      <c r="A16" s="31"/>
      <c r="B16" s="35" t="s">
        <v>361</v>
      </c>
      <c r="C16" s="36" t="s">
        <v>379</v>
      </c>
      <c r="D16" s="36" t="s">
        <v>389</v>
      </c>
      <c r="E16" s="37" t="s">
        <v>390</v>
      </c>
      <c r="F16" s="38" t="s">
        <v>386</v>
      </c>
      <c r="G16" s="39" t="s">
        <v>359</v>
      </c>
      <c r="H16" s="39" t="s">
        <v>359</v>
      </c>
      <c r="I16" s="34"/>
      <c r="J16" s="34"/>
      <c r="K16" s="44">
        <v>10400</v>
      </c>
    </row>
    <row r="17" spans="1:11" ht="409.5" customHeight="1" hidden="1">
      <c r="A17" s="31"/>
      <c r="B17" s="40"/>
      <c r="C17" s="41"/>
      <c r="D17" s="41"/>
      <c r="E17" s="41"/>
      <c r="F17" s="34"/>
      <c r="G17" s="34"/>
      <c r="H17" s="34"/>
      <c r="I17" s="34"/>
      <c r="J17" s="34"/>
      <c r="K17" s="34"/>
    </row>
    <row r="18" spans="1:11" ht="409.5" customHeight="1" hidden="1">
      <c r="A18" s="31"/>
      <c r="B18" s="40"/>
      <c r="C18" s="41"/>
      <c r="D18" s="41"/>
      <c r="E18" s="41"/>
      <c r="F18" s="34"/>
      <c r="G18" s="34"/>
      <c r="H18" s="34"/>
      <c r="I18" s="34"/>
      <c r="J18" s="34"/>
      <c r="K18" s="34"/>
    </row>
    <row r="19" spans="1:11" ht="409.5" customHeight="1" hidden="1">
      <c r="A19" s="31"/>
      <c r="B19" s="40"/>
      <c r="C19" s="41"/>
      <c r="D19" s="41"/>
      <c r="E19" s="41"/>
      <c r="F19" s="34"/>
      <c r="G19" s="34"/>
      <c r="H19" s="34"/>
      <c r="I19" s="34"/>
      <c r="J19" s="34"/>
      <c r="K19" s="34"/>
    </row>
    <row r="20" spans="1:11" ht="409.5" customHeight="1" hidden="1">
      <c r="A20" s="31"/>
      <c r="B20" s="40"/>
      <c r="C20" s="41"/>
      <c r="D20" s="41"/>
      <c r="E20" s="41"/>
      <c r="F20" s="34"/>
      <c r="G20" s="34"/>
      <c r="H20" s="34"/>
      <c r="I20" s="34"/>
      <c r="J20" s="34"/>
      <c r="K20" s="34"/>
    </row>
    <row r="21" spans="1:11" ht="409.5" customHeight="1" hidden="1">
      <c r="A21" s="31"/>
      <c r="B21" s="40"/>
      <c r="C21" s="41"/>
      <c r="D21" s="41"/>
      <c r="E21" s="41"/>
      <c r="F21" s="34"/>
      <c r="G21" s="34"/>
      <c r="H21" s="34"/>
      <c r="I21" s="34"/>
      <c r="J21" s="34"/>
      <c r="K21" s="34"/>
    </row>
    <row r="22" spans="1:11" ht="409.5" customHeight="1" hidden="1">
      <c r="A22" s="31"/>
      <c r="B22" s="40"/>
      <c r="C22" s="41"/>
      <c r="D22" s="41"/>
      <c r="E22" s="41"/>
      <c r="F22" s="34"/>
      <c r="G22" s="34"/>
      <c r="H22" s="34"/>
      <c r="I22" s="34"/>
      <c r="J22" s="34"/>
      <c r="K22" s="34"/>
    </row>
    <row r="23" spans="1:11" ht="409.5" customHeight="1" hidden="1">
      <c r="A23" s="31"/>
      <c r="B23" s="40"/>
      <c r="C23" s="41"/>
      <c r="D23" s="41"/>
      <c r="E23" s="41"/>
      <c r="F23" s="34"/>
      <c r="G23" s="34"/>
      <c r="H23" s="34"/>
      <c r="I23" s="34"/>
      <c r="J23" s="34"/>
      <c r="K23" s="34"/>
    </row>
    <row r="24" spans="1:11" ht="409.5" customHeight="1" hidden="1">
      <c r="A24" s="31"/>
      <c r="B24" s="40"/>
      <c r="C24" s="41"/>
      <c r="D24" s="41"/>
      <c r="E24" s="41"/>
      <c r="F24" s="34"/>
      <c r="G24" s="34"/>
      <c r="H24" s="34"/>
      <c r="I24" s="34"/>
      <c r="J24" s="34"/>
      <c r="K24" s="34"/>
    </row>
    <row r="25" spans="1:11" ht="409.5" customHeight="1" hidden="1">
      <c r="A25" s="31"/>
      <c r="B25" s="40"/>
      <c r="C25" s="41"/>
      <c r="D25" s="41"/>
      <c r="E25" s="41"/>
      <c r="F25" s="34"/>
      <c r="G25" s="34"/>
      <c r="H25" s="34"/>
      <c r="I25" s="34"/>
      <c r="J25" s="34"/>
      <c r="K25" s="34"/>
    </row>
    <row r="26" spans="1:11" ht="409.5" customHeight="1" hidden="1">
      <c r="A26" s="31"/>
      <c r="B26" s="40"/>
      <c r="C26" s="41"/>
      <c r="D26" s="41"/>
      <c r="E26" s="41"/>
      <c r="F26" s="34"/>
      <c r="G26" s="34"/>
      <c r="H26" s="34"/>
      <c r="I26" s="34"/>
      <c r="J26" s="34"/>
      <c r="K26" s="34"/>
    </row>
    <row r="27" spans="1:11" ht="409.5" customHeight="1" hidden="1">
      <c r="A27" s="31"/>
      <c r="B27" s="40"/>
      <c r="C27" s="41"/>
      <c r="D27" s="41"/>
      <c r="E27" s="41"/>
      <c r="F27" s="34"/>
      <c r="G27" s="34"/>
      <c r="H27" s="34"/>
      <c r="I27" s="34"/>
      <c r="J27" s="34"/>
      <c r="K27" s="34"/>
    </row>
    <row r="28" spans="1:11" ht="409.5" customHeight="1" hidden="1">
      <c r="A28" s="31"/>
      <c r="B28" s="40"/>
      <c r="C28" s="41"/>
      <c r="D28" s="41"/>
      <c r="E28" s="41"/>
      <c r="F28" s="34"/>
      <c r="G28" s="34"/>
      <c r="H28" s="34"/>
      <c r="I28" s="34"/>
      <c r="J28" s="34"/>
      <c r="K28" s="34"/>
    </row>
    <row r="29" spans="1:11" ht="409.5" customHeight="1" hidden="1">
      <c r="A29" s="31"/>
      <c r="B29" s="40"/>
      <c r="C29" s="41"/>
      <c r="D29" s="41"/>
      <c r="E29" s="41"/>
      <c r="F29" s="34"/>
      <c r="G29" s="34"/>
      <c r="H29" s="34"/>
      <c r="I29" s="34"/>
      <c r="J29" s="34"/>
      <c r="K29" s="34"/>
    </row>
    <row r="30" spans="1:11" ht="409.5" customHeight="1" hidden="1">
      <c r="A30" s="31"/>
      <c r="B30" s="40"/>
      <c r="C30" s="41"/>
      <c r="D30" s="41"/>
      <c r="E30" s="41"/>
      <c r="F30" s="34"/>
      <c r="G30" s="34"/>
      <c r="H30" s="34"/>
      <c r="I30" s="34"/>
      <c r="J30" s="34"/>
      <c r="K30" s="34"/>
    </row>
    <row r="31" spans="1:11" ht="409.5" customHeight="1" hidden="1">
      <c r="A31" s="31"/>
      <c r="B31" s="40"/>
      <c r="C31" s="41"/>
      <c r="D31" s="41"/>
      <c r="E31" s="41"/>
      <c r="F31" s="34"/>
      <c r="G31" s="34"/>
      <c r="H31" s="34"/>
      <c r="I31" s="34"/>
      <c r="J31" s="34"/>
      <c r="K31" s="34"/>
    </row>
    <row r="32" spans="1:11" ht="409.5" customHeight="1" hidden="1">
      <c r="A32" s="31"/>
      <c r="B32" s="40"/>
      <c r="C32" s="41"/>
      <c r="D32" s="41"/>
      <c r="E32" s="41"/>
      <c r="F32" s="34"/>
      <c r="G32" s="34"/>
      <c r="H32" s="34"/>
      <c r="I32" s="34"/>
      <c r="J32" s="34"/>
      <c r="K32" s="34"/>
    </row>
    <row r="33" spans="1:11" ht="409.5" customHeight="1" hidden="1">
      <c r="A33" s="31"/>
      <c r="B33" s="40"/>
      <c r="C33" s="41"/>
      <c r="D33" s="41"/>
      <c r="E33" s="41"/>
      <c r="F33" s="34"/>
      <c r="G33" s="34"/>
      <c r="H33" s="34"/>
      <c r="I33" s="34"/>
      <c r="J33" s="34"/>
      <c r="K33" s="34"/>
    </row>
    <row r="34" spans="1:11" ht="409.5" customHeight="1" hidden="1">
      <c r="A34" s="31"/>
      <c r="B34" s="40"/>
      <c r="C34" s="41"/>
      <c r="D34" s="41"/>
      <c r="E34" s="41"/>
      <c r="F34" s="34"/>
      <c r="G34" s="34"/>
      <c r="H34" s="34"/>
      <c r="I34" s="34"/>
      <c r="J34" s="34"/>
      <c r="K34" s="34"/>
    </row>
    <row r="35" spans="1:11" ht="409.5" customHeight="1" hidden="1">
      <c r="A35" s="31"/>
      <c r="B35" s="40"/>
      <c r="C35" s="41"/>
      <c r="D35" s="41"/>
      <c r="E35" s="41"/>
      <c r="F35" s="34"/>
      <c r="G35" s="34"/>
      <c r="H35" s="34"/>
      <c r="I35" s="34"/>
      <c r="J35" s="34"/>
      <c r="K35" s="34"/>
    </row>
    <row r="36" spans="1:11" ht="409.5" customHeight="1" hidden="1">
      <c r="A36" s="31"/>
      <c r="B36" s="40"/>
      <c r="C36" s="41"/>
      <c r="D36" s="41"/>
      <c r="E36" s="41"/>
      <c r="F36" s="34"/>
      <c r="G36" s="34"/>
      <c r="H36" s="34"/>
      <c r="I36" s="34"/>
      <c r="J36" s="34"/>
      <c r="K36" s="34"/>
    </row>
    <row r="37" spans="1:11" ht="409.5" customHeight="1" hidden="1">
      <c r="A37" s="31"/>
      <c r="B37" s="40"/>
      <c r="C37" s="41"/>
      <c r="D37" s="41"/>
      <c r="E37" s="41"/>
      <c r="F37" s="34"/>
      <c r="G37" s="34"/>
      <c r="H37" s="34"/>
      <c r="I37" s="34"/>
      <c r="J37" s="34"/>
      <c r="K37" s="34"/>
    </row>
    <row r="38" spans="1:11" ht="409.5" customHeight="1" hidden="1">
      <c r="A38" s="31"/>
      <c r="B38" s="40"/>
      <c r="C38" s="41"/>
      <c r="D38" s="41"/>
      <c r="E38" s="41"/>
      <c r="F38" s="34"/>
      <c r="G38" s="34"/>
      <c r="H38" s="34"/>
      <c r="I38" s="34"/>
      <c r="J38" s="34"/>
      <c r="K38" s="34"/>
    </row>
    <row r="39" spans="1:11" ht="409.5" customHeight="1" hidden="1">
      <c r="A39" s="31"/>
      <c r="B39" s="40"/>
      <c r="C39" s="41"/>
      <c r="D39" s="41"/>
      <c r="E39" s="41"/>
      <c r="F39" s="34"/>
      <c r="G39" s="34"/>
      <c r="H39" s="34"/>
      <c r="I39" s="34"/>
      <c r="J39" s="34"/>
      <c r="K39" s="34"/>
    </row>
    <row r="40" spans="1:11" ht="12.75" customHeight="1">
      <c r="A40" s="31"/>
      <c r="B40" s="40"/>
      <c r="C40" s="41"/>
      <c r="D40" s="42"/>
      <c r="E40" s="42"/>
      <c r="F40" s="33"/>
      <c r="G40" s="34"/>
      <c r="H40" s="33"/>
      <c r="I40" s="33"/>
      <c r="J40" s="33"/>
      <c r="K40" s="33"/>
    </row>
    <row r="41" spans="6:8" ht="12.75" customHeight="1">
      <c r="F41" s="2"/>
      <c r="G41" s="2"/>
      <c r="H41" s="2"/>
    </row>
    <row r="42" spans="1:9" ht="12.75" customHeight="1">
      <c r="A42" t="s">
        <v>369</v>
      </c>
      <c r="E42" s="2"/>
      <c r="F42" s="2"/>
      <c r="I42" s="2"/>
    </row>
    <row r="43" spans="8:9" ht="12.75" customHeight="1">
      <c r="H43" s="2"/>
      <c r="I43" s="2"/>
    </row>
    <row r="44" ht="12.75" customHeight="1">
      <c r="H44" s="2"/>
    </row>
    <row r="45" ht="12.75" customHeight="1">
      <c r="H45" s="2"/>
    </row>
    <row r="46" spans="6:8" ht="12.75" customHeight="1">
      <c r="F46" s="2"/>
      <c r="H46" s="2"/>
    </row>
    <row r="47" ht="12.75" customHeight="1">
      <c r="H47" s="2"/>
    </row>
    <row r="48" ht="12.75" customHeight="1"/>
    <row r="49" spans="6:7" ht="12.75" customHeight="1">
      <c r="F49" s="2"/>
      <c r="G49" s="2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">
      <selection activeCell="F28" sqref="F28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13" customFormat="1" ht="15" customHeight="1">
      <c r="A1" s="163"/>
      <c r="B1" s="164"/>
      <c r="C1" s="164"/>
      <c r="D1" s="164"/>
      <c r="E1" s="164"/>
      <c r="F1" s="214" t="s">
        <v>7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</row>
    <row r="2" spans="1:161" s="201" customFormat="1" ht="30" customHeight="1">
      <c r="A2" s="165" t="s">
        <v>8</v>
      </c>
      <c r="B2" s="166"/>
      <c r="C2" s="166"/>
      <c r="D2" s="166"/>
      <c r="E2" s="166"/>
      <c r="F2" s="166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:255" s="213" customFormat="1" ht="15" customHeight="1">
      <c r="A3" s="167"/>
      <c r="B3" s="47"/>
      <c r="C3" s="47"/>
      <c r="D3" s="47"/>
      <c r="E3" s="47"/>
      <c r="F3" s="214" t="s">
        <v>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201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</row>
    <row r="4" spans="1:255" s="213" customFormat="1" ht="15" customHeight="1">
      <c r="A4" s="168" t="s">
        <v>10</v>
      </c>
      <c r="B4" s="169"/>
      <c r="C4" s="168" t="s">
        <v>11</v>
      </c>
      <c r="D4" s="170"/>
      <c r="E4" s="170"/>
      <c r="F4" s="169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255" s="213" customFormat="1" ht="15" customHeight="1">
      <c r="A5" s="63" t="s">
        <v>12</v>
      </c>
      <c r="B5" s="68" t="s">
        <v>13</v>
      </c>
      <c r="C5" s="63" t="s">
        <v>14</v>
      </c>
      <c r="D5" s="68" t="s">
        <v>13</v>
      </c>
      <c r="E5" s="63" t="s">
        <v>14</v>
      </c>
      <c r="F5" s="67" t="s">
        <v>13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</row>
    <row r="6" spans="1:255" s="213" customFormat="1" ht="15" customHeight="1">
      <c r="A6" s="171" t="s">
        <v>15</v>
      </c>
      <c r="B6" s="81">
        <v>42472052.67</v>
      </c>
      <c r="C6" s="173" t="s">
        <v>16</v>
      </c>
      <c r="D6" s="172">
        <v>32818038.14</v>
      </c>
      <c r="E6" s="215" t="s">
        <v>17</v>
      </c>
      <c r="F6" s="172">
        <v>5374542.79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</row>
    <row r="7" spans="1:255" s="213" customFormat="1" ht="15" customHeight="1">
      <c r="A7" s="171" t="s">
        <v>18</v>
      </c>
      <c r="B7" s="180">
        <v>42472052.67</v>
      </c>
      <c r="C7" s="173" t="s">
        <v>19</v>
      </c>
      <c r="D7" s="172">
        <v>0</v>
      </c>
      <c r="E7" s="183" t="s">
        <v>20</v>
      </c>
      <c r="F7" s="172">
        <v>4572872.69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</row>
    <row r="8" spans="1:255" s="213" customFormat="1" ht="15" customHeight="1">
      <c r="A8" s="171" t="s">
        <v>21</v>
      </c>
      <c r="B8" s="81">
        <v>0</v>
      </c>
      <c r="C8" s="173" t="s">
        <v>22</v>
      </c>
      <c r="D8" s="172">
        <v>0</v>
      </c>
      <c r="E8" s="183" t="s">
        <v>23</v>
      </c>
      <c r="F8" s="172">
        <v>801670.1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</row>
    <row r="9" spans="1:255" s="213" customFormat="1" ht="15" customHeight="1">
      <c r="A9" s="175" t="s">
        <v>24</v>
      </c>
      <c r="B9" s="188">
        <v>0</v>
      </c>
      <c r="C9" s="173" t="s">
        <v>25</v>
      </c>
      <c r="D9" s="172">
        <v>0</v>
      </c>
      <c r="E9" s="183" t="s">
        <v>26</v>
      </c>
      <c r="F9" s="81">
        <v>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</row>
    <row r="10" spans="1:255" s="213" customFormat="1" ht="15" customHeight="1">
      <c r="A10" s="171" t="s">
        <v>27</v>
      </c>
      <c r="B10" s="188">
        <v>0</v>
      </c>
      <c r="C10" s="173" t="s">
        <v>28</v>
      </c>
      <c r="D10" s="172">
        <v>0</v>
      </c>
      <c r="E10" s="183" t="s">
        <v>29</v>
      </c>
      <c r="F10" s="188">
        <v>37097509.88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</row>
    <row r="11" spans="1:255" s="213" customFormat="1" ht="15" customHeight="1">
      <c r="A11" s="175" t="s">
        <v>30</v>
      </c>
      <c r="B11" s="188">
        <v>0</v>
      </c>
      <c r="C11" s="173" t="s">
        <v>31</v>
      </c>
      <c r="D11" s="172">
        <v>0</v>
      </c>
      <c r="E11" s="183" t="s">
        <v>20</v>
      </c>
      <c r="F11" s="180">
        <v>260000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</row>
    <row r="12" spans="1:255" s="213" customFormat="1" ht="15" customHeight="1">
      <c r="A12" s="171" t="s">
        <v>32</v>
      </c>
      <c r="B12" s="188">
        <v>0</v>
      </c>
      <c r="C12" s="173" t="s">
        <v>33</v>
      </c>
      <c r="D12" s="172">
        <v>0</v>
      </c>
      <c r="E12" s="183" t="s">
        <v>23</v>
      </c>
      <c r="F12" s="172">
        <v>33199304.34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</row>
    <row r="13" spans="1:255" s="213" customFormat="1" ht="15" customHeight="1">
      <c r="A13" s="171" t="s">
        <v>34</v>
      </c>
      <c r="B13" s="188">
        <v>0</v>
      </c>
      <c r="C13" s="173" t="s">
        <v>35</v>
      </c>
      <c r="D13" s="81">
        <v>8884528.83</v>
      </c>
      <c r="E13" s="183" t="s">
        <v>26</v>
      </c>
      <c r="F13" s="172">
        <v>3638205.54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</row>
    <row r="14" spans="1:255" s="213" customFormat="1" ht="15" customHeight="1">
      <c r="A14" s="176"/>
      <c r="B14" s="188"/>
      <c r="C14" s="173" t="s">
        <v>36</v>
      </c>
      <c r="D14" s="188">
        <v>421545.12</v>
      </c>
      <c r="E14" s="183" t="s">
        <v>37</v>
      </c>
      <c r="F14" s="172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</row>
    <row r="15" spans="1:255" s="213" customFormat="1" ht="15" customHeight="1">
      <c r="A15" s="176"/>
      <c r="B15" s="180"/>
      <c r="C15" s="173" t="s">
        <v>38</v>
      </c>
      <c r="D15" s="188">
        <v>0</v>
      </c>
      <c r="E15" s="216" t="s">
        <v>39</v>
      </c>
      <c r="F15" s="172">
        <v>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</row>
    <row r="16" spans="1:255" s="213" customFormat="1" ht="15" customHeight="1">
      <c r="A16" s="176"/>
      <c r="B16" s="172"/>
      <c r="C16" s="173" t="s">
        <v>40</v>
      </c>
      <c r="D16" s="188">
        <v>0</v>
      </c>
      <c r="E16" s="183" t="s">
        <v>41</v>
      </c>
      <c r="F16" s="172"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</row>
    <row r="17" spans="1:255" s="213" customFormat="1" ht="15" customHeight="1">
      <c r="A17" s="181"/>
      <c r="B17" s="172"/>
      <c r="C17" s="173" t="s">
        <v>42</v>
      </c>
      <c r="D17" s="188">
        <v>0</v>
      </c>
      <c r="E17" s="217" t="s">
        <v>43</v>
      </c>
      <c r="F17" s="172"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</row>
    <row r="18" spans="1:255" s="213" customFormat="1" ht="15" customHeight="1">
      <c r="A18" s="171"/>
      <c r="B18" s="172"/>
      <c r="C18" s="173" t="s">
        <v>44</v>
      </c>
      <c r="D18" s="188">
        <v>0</v>
      </c>
      <c r="E18" s="183" t="s">
        <v>45</v>
      </c>
      <c r="F18" s="172">
        <v>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</row>
    <row r="19" spans="1:255" s="213" customFormat="1" ht="15" customHeight="1">
      <c r="A19" s="171"/>
      <c r="B19" s="172"/>
      <c r="C19" s="173" t="s">
        <v>46</v>
      </c>
      <c r="D19" s="188">
        <v>0</v>
      </c>
      <c r="E19" s="183" t="s">
        <v>47</v>
      </c>
      <c r="F19" s="218"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</row>
    <row r="20" spans="1:255" s="213" customFormat="1" ht="15" customHeight="1">
      <c r="A20" s="171"/>
      <c r="B20" s="172"/>
      <c r="C20" s="173" t="s">
        <v>48</v>
      </c>
      <c r="D20" s="188">
        <v>0</v>
      </c>
      <c r="E20" s="183" t="s">
        <v>49</v>
      </c>
      <c r="F20" s="100">
        <v>0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</row>
    <row r="21" spans="1:255" s="213" customFormat="1" ht="15" customHeight="1">
      <c r="A21" s="171"/>
      <c r="B21" s="172"/>
      <c r="C21" s="173" t="s">
        <v>50</v>
      </c>
      <c r="D21" s="188">
        <v>0</v>
      </c>
      <c r="E21" s="183"/>
      <c r="F21" s="180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</row>
    <row r="22" spans="1:255" s="213" customFormat="1" ht="15" customHeight="1">
      <c r="A22" s="171"/>
      <c r="B22" s="172"/>
      <c r="C22" s="173" t="s">
        <v>51</v>
      </c>
      <c r="D22" s="188">
        <v>0</v>
      </c>
      <c r="E22" s="183"/>
      <c r="F22" s="81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</row>
    <row r="23" spans="1:255" s="213" customFormat="1" ht="15" customHeight="1">
      <c r="A23" s="171"/>
      <c r="B23" s="81"/>
      <c r="C23" s="183" t="s">
        <v>52</v>
      </c>
      <c r="D23" s="188">
        <v>0</v>
      </c>
      <c r="E23" s="219"/>
      <c r="F23" s="22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</row>
    <row r="24" spans="1:255" s="213" customFormat="1" ht="15" customHeight="1">
      <c r="A24" s="178"/>
      <c r="B24" s="221"/>
      <c r="C24" s="183" t="s">
        <v>53</v>
      </c>
      <c r="D24" s="188">
        <v>347940.58</v>
      </c>
      <c r="E24" s="219"/>
      <c r="F24" s="222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</row>
    <row r="25" spans="1:255" s="213" customFormat="1" ht="15" customHeight="1">
      <c r="A25" s="178"/>
      <c r="B25" s="221"/>
      <c r="C25" s="183" t="s">
        <v>54</v>
      </c>
      <c r="D25" s="180">
        <v>0</v>
      </c>
      <c r="E25" s="223"/>
      <c r="F25" s="22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</row>
    <row r="26" spans="1:255" s="213" customFormat="1" ht="12.75" customHeight="1">
      <c r="A26" s="178"/>
      <c r="B26" s="221"/>
      <c r="C26" s="91" t="s">
        <v>55</v>
      </c>
      <c r="D26" s="81">
        <v>0</v>
      </c>
      <c r="E26" s="75"/>
      <c r="F26" s="22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</row>
    <row r="27" spans="1:255" s="213" customFormat="1" ht="15" customHeight="1">
      <c r="A27" s="178"/>
      <c r="B27" s="221"/>
      <c r="C27" s="171" t="s">
        <v>56</v>
      </c>
      <c r="D27" s="188">
        <v>0</v>
      </c>
      <c r="E27" s="223"/>
      <c r="F27" s="22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</row>
    <row r="28" spans="1:255" s="213" customFormat="1" ht="15" customHeight="1">
      <c r="A28" s="171"/>
      <c r="B28" s="81"/>
      <c r="C28" s="183" t="s">
        <v>57</v>
      </c>
      <c r="D28" s="188">
        <v>0</v>
      </c>
      <c r="E28" s="223"/>
      <c r="F28" s="22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</row>
    <row r="29" spans="1:255" s="213" customFormat="1" ht="15" customHeight="1">
      <c r="A29" s="171"/>
      <c r="B29" s="180"/>
      <c r="C29" s="183" t="s">
        <v>58</v>
      </c>
      <c r="D29" s="188">
        <v>0</v>
      </c>
      <c r="E29" s="223"/>
      <c r="F29" s="22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</row>
    <row r="30" spans="1:255" s="213" customFormat="1" ht="15" customHeight="1">
      <c r="A30" s="171"/>
      <c r="B30" s="81"/>
      <c r="C30" s="183" t="s">
        <v>59</v>
      </c>
      <c r="D30" s="188">
        <v>0</v>
      </c>
      <c r="E30" s="226"/>
      <c r="F30" s="81"/>
      <c r="G30" s="54"/>
      <c r="H30" s="54"/>
      <c r="I30" s="54"/>
      <c r="J30" s="236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</row>
    <row r="31" spans="1:255" s="213" customFormat="1" ht="15" customHeight="1">
      <c r="A31" s="178"/>
      <c r="B31" s="81"/>
      <c r="C31" s="171" t="s">
        <v>60</v>
      </c>
      <c r="D31" s="188">
        <v>0</v>
      </c>
      <c r="E31" s="216"/>
      <c r="F31" s="81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</row>
    <row r="32" spans="1:255" s="213" customFormat="1" ht="15" customHeight="1">
      <c r="A32" s="171"/>
      <c r="B32" s="172"/>
      <c r="C32" s="171" t="s">
        <v>61</v>
      </c>
      <c r="D32" s="188">
        <v>0</v>
      </c>
      <c r="E32" s="193"/>
      <c r="F32" s="81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</row>
    <row r="33" spans="1:255" s="213" customFormat="1" ht="15" customHeight="1">
      <c r="A33" s="189" t="s">
        <v>62</v>
      </c>
      <c r="B33" s="172">
        <f>B6+B9+B10+B11</f>
        <v>42472052.67</v>
      </c>
      <c r="C33" s="190" t="s">
        <v>63</v>
      </c>
      <c r="D33" s="227">
        <f>SUM(D6:D32)</f>
        <v>42472052.669999994</v>
      </c>
      <c r="E33" s="197" t="s">
        <v>63</v>
      </c>
      <c r="F33" s="81">
        <f>F6+F10</f>
        <v>42472052.67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</row>
    <row r="34" spans="1:255" s="213" customFormat="1" ht="15" customHeight="1">
      <c r="A34" s="171" t="s">
        <v>64</v>
      </c>
      <c r="B34" s="81">
        <v>0</v>
      </c>
      <c r="C34" s="191" t="s">
        <v>65</v>
      </c>
      <c r="D34" s="227">
        <f>B34</f>
        <v>0</v>
      </c>
      <c r="E34" s="228" t="s">
        <v>66</v>
      </c>
      <c r="F34" s="97">
        <f>B34</f>
        <v>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</row>
    <row r="35" spans="1:255" s="213" customFormat="1" ht="15" customHeight="1">
      <c r="A35" s="171" t="s">
        <v>67</v>
      </c>
      <c r="B35" s="188">
        <v>0</v>
      </c>
      <c r="C35" s="193"/>
      <c r="D35" s="188"/>
      <c r="E35" s="229"/>
      <c r="F35" s="81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</row>
    <row r="36" spans="1:255" s="213" customFormat="1" ht="15" customHeight="1">
      <c r="A36" s="171" t="s">
        <v>68</v>
      </c>
      <c r="B36" s="188">
        <v>0</v>
      </c>
      <c r="C36" s="193"/>
      <c r="D36" s="81"/>
      <c r="E36" s="230"/>
      <c r="F36" s="81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</row>
    <row r="37" spans="1:255" s="213" customFormat="1" ht="15" customHeight="1">
      <c r="A37" s="171" t="s">
        <v>69</v>
      </c>
      <c r="B37" s="188">
        <v>0</v>
      </c>
      <c r="C37" s="231"/>
      <c r="D37" s="81"/>
      <c r="E37" s="232" t="s">
        <v>70</v>
      </c>
      <c r="F37" s="81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</row>
    <row r="38" spans="1:255" s="213" customFormat="1" ht="15" customHeight="1">
      <c r="A38" s="177"/>
      <c r="B38" s="188"/>
      <c r="C38" s="195"/>
      <c r="D38" s="81"/>
      <c r="E38" s="232"/>
      <c r="F38" s="81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</row>
    <row r="39" spans="1:255" s="213" customFormat="1" ht="15" customHeight="1">
      <c r="A39" s="178"/>
      <c r="B39" s="81"/>
      <c r="C39" s="195"/>
      <c r="D39" s="81"/>
      <c r="E39" s="232"/>
      <c r="F39" s="81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</row>
    <row r="40" spans="1:7" s="200" customFormat="1" ht="15" customHeight="1">
      <c r="A40" s="171"/>
      <c r="B40" s="181"/>
      <c r="C40" s="231"/>
      <c r="D40" s="81"/>
      <c r="E40" s="233"/>
      <c r="F40" s="81"/>
      <c r="G40" s="234"/>
    </row>
    <row r="41" spans="1:7" s="200" customFormat="1" ht="15" customHeight="1">
      <c r="A41" s="178"/>
      <c r="B41" s="235"/>
      <c r="C41" s="195"/>
      <c r="D41" s="81"/>
      <c r="E41" s="233"/>
      <c r="F41" s="81"/>
      <c r="G41" s="234"/>
    </row>
    <row r="42" spans="1:161" s="203" customFormat="1" ht="15" customHeight="1">
      <c r="A42" s="189" t="s">
        <v>71</v>
      </c>
      <c r="B42" s="97">
        <f>B33+B34</f>
        <v>42472052.67</v>
      </c>
      <c r="C42" s="197" t="s">
        <v>72</v>
      </c>
      <c r="D42" s="97">
        <f>B42</f>
        <v>42472052.67</v>
      </c>
      <c r="E42" s="197" t="s">
        <v>72</v>
      </c>
      <c r="F42" s="97">
        <f>B42</f>
        <v>42472052.67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</row>
    <row r="43" s="213" customFormat="1" ht="15" customHeight="1"/>
    <row r="44" spans="1:255" s="213" customFormat="1" ht="15" customHeight="1">
      <c r="A44" s="54"/>
      <c r="B44" s="54"/>
      <c r="C44" s="54"/>
      <c r="D44" s="54"/>
      <c r="E44" s="200"/>
      <c r="F44" s="21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</row>
    <row r="45" ht="15" customHeight="1">
      <c r="C45" s="2"/>
    </row>
  </sheetData>
  <sheetProtection/>
  <printOptions horizontalCentered="1"/>
  <pageMargins left="0.5902777777777778" right="0.5902777777777778" top="0.1597222222222222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7"/>
      <c r="B1" s="47"/>
      <c r="C1" s="47"/>
      <c r="D1" s="48"/>
      <c r="E1" s="49"/>
      <c r="F1" s="50"/>
      <c r="G1" s="50"/>
      <c r="H1" s="50"/>
      <c r="I1" s="50"/>
      <c r="J1" s="50"/>
      <c r="K1" s="50"/>
      <c r="L1" s="50"/>
      <c r="M1" s="50"/>
      <c r="N1" s="50"/>
      <c r="O1" s="54"/>
      <c r="P1" s="54"/>
      <c r="Q1" s="54"/>
      <c r="R1" s="50" t="s">
        <v>73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</row>
    <row r="2" spans="1:237" ht="30" customHeight="1">
      <c r="A2" s="51" t="s">
        <v>74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77"/>
      <c r="P2" s="77"/>
      <c r="Q2" s="77"/>
      <c r="R2" s="77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</row>
    <row r="3" spans="1:237" ht="15" customHeight="1">
      <c r="A3" s="54"/>
      <c r="B3" s="54"/>
      <c r="C3" s="54"/>
      <c r="D3" s="2"/>
      <c r="E3" s="49"/>
      <c r="F3" s="55"/>
      <c r="G3" s="55"/>
      <c r="H3" s="55"/>
      <c r="I3" s="55"/>
      <c r="J3" s="50"/>
      <c r="K3" s="50"/>
      <c r="L3" s="50"/>
      <c r="M3" s="50"/>
      <c r="N3" s="50"/>
      <c r="O3" s="54"/>
      <c r="P3" s="54"/>
      <c r="Q3" s="54"/>
      <c r="R3" s="50" t="s">
        <v>9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</row>
    <row r="4" spans="1:237" ht="15" customHeight="1">
      <c r="A4" s="56" t="s">
        <v>75</v>
      </c>
      <c r="B4" s="57"/>
      <c r="C4" s="57"/>
      <c r="D4" s="58" t="s">
        <v>76</v>
      </c>
      <c r="E4" s="59" t="s">
        <v>77</v>
      </c>
      <c r="F4" s="61" t="s">
        <v>78</v>
      </c>
      <c r="G4" s="56"/>
      <c r="H4" s="56"/>
      <c r="I4" s="56"/>
      <c r="J4" s="78"/>
      <c r="K4" s="56"/>
      <c r="L4" s="56"/>
      <c r="M4" s="56"/>
      <c r="N4" s="56"/>
      <c r="O4" s="78"/>
      <c r="P4" s="78"/>
      <c r="Q4" s="78"/>
      <c r="R4" s="78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</row>
    <row r="5" spans="1:237" ht="30" customHeight="1">
      <c r="A5" s="62" t="s">
        <v>79</v>
      </c>
      <c r="B5" s="62" t="s">
        <v>80</v>
      </c>
      <c r="C5" s="62" t="s">
        <v>81</v>
      </c>
      <c r="D5" s="58"/>
      <c r="E5" s="59"/>
      <c r="F5" s="62" t="s">
        <v>82</v>
      </c>
      <c r="G5" s="59" t="s">
        <v>83</v>
      </c>
      <c r="H5" s="59"/>
      <c r="I5" s="59"/>
      <c r="J5" s="79" t="s">
        <v>84</v>
      </c>
      <c r="K5" s="80" t="s">
        <v>85</v>
      </c>
      <c r="L5" s="59" t="s">
        <v>86</v>
      </c>
      <c r="M5" s="59"/>
      <c r="N5" s="59"/>
      <c r="O5" s="61" t="s">
        <v>87</v>
      </c>
      <c r="P5" s="56"/>
      <c r="Q5" s="56"/>
      <c r="R5" s="56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</row>
    <row r="6" spans="1:237" ht="21" customHeight="1">
      <c r="A6" s="62"/>
      <c r="B6" s="62"/>
      <c r="C6" s="62"/>
      <c r="D6" s="58"/>
      <c r="E6" s="59"/>
      <c r="F6" s="63"/>
      <c r="G6" s="64" t="s">
        <v>88</v>
      </c>
      <c r="H6" s="64" t="s">
        <v>89</v>
      </c>
      <c r="I6" s="64" t="s">
        <v>90</v>
      </c>
      <c r="J6" s="80"/>
      <c r="K6" s="80"/>
      <c r="L6" s="64" t="s">
        <v>91</v>
      </c>
      <c r="M6" s="64" t="s">
        <v>92</v>
      </c>
      <c r="N6" s="64" t="s">
        <v>93</v>
      </c>
      <c r="O6" s="58" t="s">
        <v>91</v>
      </c>
      <c r="P6" s="58" t="s">
        <v>94</v>
      </c>
      <c r="Q6" s="59" t="s">
        <v>95</v>
      </c>
      <c r="R6" s="82" t="s">
        <v>96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</row>
    <row r="7" spans="1:237" ht="73.5" customHeight="1">
      <c r="A7" s="65"/>
      <c r="B7" s="65"/>
      <c r="C7" s="65"/>
      <c r="D7" s="66"/>
      <c r="E7" s="67"/>
      <c r="F7" s="68"/>
      <c r="G7" s="66"/>
      <c r="H7" s="58"/>
      <c r="I7" s="58"/>
      <c r="J7" s="80"/>
      <c r="K7" s="80"/>
      <c r="L7" s="66"/>
      <c r="M7" s="66"/>
      <c r="N7" s="66"/>
      <c r="O7" s="66"/>
      <c r="P7" s="66"/>
      <c r="Q7" s="59"/>
      <c r="R7" s="60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</row>
    <row r="8" spans="1:237" ht="15" customHeight="1">
      <c r="A8" s="69" t="s">
        <v>97</v>
      </c>
      <c r="B8" s="69" t="s">
        <v>97</v>
      </c>
      <c r="C8" s="69" t="s">
        <v>97</v>
      </c>
      <c r="D8" s="70" t="s">
        <v>97</v>
      </c>
      <c r="E8" s="70" t="s">
        <v>97</v>
      </c>
      <c r="F8" s="71">
        <v>1</v>
      </c>
      <c r="G8" s="71">
        <f aca="true" t="shared" si="0" ref="G8:R8">F8+1</f>
        <v>2</v>
      </c>
      <c r="H8" s="71">
        <f t="shared" si="0"/>
        <v>3</v>
      </c>
      <c r="I8" s="71">
        <f t="shared" si="0"/>
        <v>4</v>
      </c>
      <c r="J8" s="71">
        <f t="shared" si="0"/>
        <v>5</v>
      </c>
      <c r="K8" s="71">
        <f t="shared" si="0"/>
        <v>6</v>
      </c>
      <c r="L8" s="71">
        <f t="shared" si="0"/>
        <v>7</v>
      </c>
      <c r="M8" s="71">
        <f t="shared" si="0"/>
        <v>8</v>
      </c>
      <c r="N8" s="71">
        <f t="shared" si="0"/>
        <v>9</v>
      </c>
      <c r="O8" s="71">
        <f t="shared" si="0"/>
        <v>10</v>
      </c>
      <c r="P8" s="71">
        <f t="shared" si="0"/>
        <v>11</v>
      </c>
      <c r="Q8" s="71">
        <f t="shared" si="0"/>
        <v>12</v>
      </c>
      <c r="R8" s="71">
        <f t="shared" si="0"/>
        <v>13</v>
      </c>
      <c r="S8" s="83"/>
      <c r="T8" s="83"/>
      <c r="U8" s="83"/>
      <c r="V8" s="83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</row>
    <row r="9" spans="1:237" ht="15" customHeight="1">
      <c r="A9" s="85"/>
      <c r="B9" s="85"/>
      <c r="C9" s="85"/>
      <c r="D9" s="85"/>
      <c r="E9" s="72" t="s">
        <v>88</v>
      </c>
      <c r="F9" s="81">
        <v>42472052.67</v>
      </c>
      <c r="G9" s="76">
        <v>42472052.67</v>
      </c>
      <c r="H9" s="81">
        <v>42472052.67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84"/>
      <c r="T9" s="84"/>
      <c r="U9" s="84"/>
      <c r="V9" s="8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</row>
    <row r="10" spans="1:237" ht="15" customHeight="1">
      <c r="A10" s="85"/>
      <c r="B10" s="85"/>
      <c r="C10" s="85"/>
      <c r="D10" s="85" t="s">
        <v>98</v>
      </c>
      <c r="E10" s="72" t="s">
        <v>99</v>
      </c>
      <c r="F10" s="81">
        <v>33028255.61</v>
      </c>
      <c r="G10" s="76">
        <v>33028255.61</v>
      </c>
      <c r="H10" s="81">
        <v>33028255.61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</row>
    <row r="11" spans="1:18" ht="15" customHeight="1">
      <c r="A11" s="85"/>
      <c r="B11" s="85"/>
      <c r="C11" s="85"/>
      <c r="D11" s="85" t="s">
        <v>100</v>
      </c>
      <c r="E11" s="72" t="s">
        <v>101</v>
      </c>
      <c r="F11" s="81">
        <v>33028255.61</v>
      </c>
      <c r="G11" s="76">
        <v>33028255.61</v>
      </c>
      <c r="H11" s="81">
        <v>33028255.61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</row>
    <row r="12" spans="1:18" ht="15" customHeight="1">
      <c r="A12" s="85" t="s">
        <v>102</v>
      </c>
      <c r="B12" s="85" t="s">
        <v>103</v>
      </c>
      <c r="C12" s="85" t="s">
        <v>104</v>
      </c>
      <c r="D12" s="85" t="s">
        <v>105</v>
      </c>
      <c r="E12" s="72" t="s">
        <v>106</v>
      </c>
      <c r="F12" s="81">
        <v>598667.22</v>
      </c>
      <c r="G12" s="76">
        <v>598667.22</v>
      </c>
      <c r="H12" s="81">
        <v>598667.22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</row>
    <row r="13" spans="1:18" ht="15" customHeight="1">
      <c r="A13" s="85" t="s">
        <v>102</v>
      </c>
      <c r="B13" s="85" t="s">
        <v>103</v>
      </c>
      <c r="C13" s="85" t="s">
        <v>107</v>
      </c>
      <c r="D13" s="85" t="s">
        <v>105</v>
      </c>
      <c r="E13" s="72" t="s">
        <v>108</v>
      </c>
      <c r="F13" s="81">
        <v>32219370.92</v>
      </c>
      <c r="G13" s="76">
        <v>32219370.92</v>
      </c>
      <c r="H13" s="81">
        <v>32219370.92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</row>
    <row r="14" spans="1:18" ht="15" customHeight="1">
      <c r="A14" s="85" t="s">
        <v>109</v>
      </c>
      <c r="B14" s="85" t="s">
        <v>110</v>
      </c>
      <c r="C14" s="85" t="s">
        <v>110</v>
      </c>
      <c r="D14" s="85" t="s">
        <v>105</v>
      </c>
      <c r="E14" s="72" t="s">
        <v>111</v>
      </c>
      <c r="F14" s="81">
        <v>68352.48</v>
      </c>
      <c r="G14" s="76">
        <v>68352.48</v>
      </c>
      <c r="H14" s="81">
        <v>68352.48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</row>
    <row r="15" spans="1:18" ht="15" customHeight="1">
      <c r="A15" s="85" t="s">
        <v>109</v>
      </c>
      <c r="B15" s="85" t="s">
        <v>110</v>
      </c>
      <c r="C15" s="85" t="s">
        <v>112</v>
      </c>
      <c r="D15" s="85" t="s">
        <v>105</v>
      </c>
      <c r="E15" s="72" t="s">
        <v>113</v>
      </c>
      <c r="F15" s="81">
        <v>34176.24</v>
      </c>
      <c r="G15" s="76">
        <v>34176.24</v>
      </c>
      <c r="H15" s="81">
        <v>34176.24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</row>
    <row r="16" spans="1:18" ht="15" customHeight="1">
      <c r="A16" s="85" t="s">
        <v>114</v>
      </c>
      <c r="B16" s="85" t="s">
        <v>115</v>
      </c>
      <c r="C16" s="85" t="s">
        <v>104</v>
      </c>
      <c r="D16" s="85" t="s">
        <v>105</v>
      </c>
      <c r="E16" s="72" t="s">
        <v>116</v>
      </c>
      <c r="F16" s="81">
        <v>56424.39</v>
      </c>
      <c r="G16" s="76">
        <v>56424.39</v>
      </c>
      <c r="H16" s="81">
        <v>56424.39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</row>
    <row r="17" spans="1:18" ht="15" customHeight="1">
      <c r="A17" s="85" t="s">
        <v>117</v>
      </c>
      <c r="B17" s="85" t="s">
        <v>107</v>
      </c>
      <c r="C17" s="85" t="s">
        <v>104</v>
      </c>
      <c r="D17" s="85" t="s">
        <v>105</v>
      </c>
      <c r="E17" s="72" t="s">
        <v>118</v>
      </c>
      <c r="F17" s="81">
        <v>51264.36</v>
      </c>
      <c r="G17" s="76">
        <v>51264.36</v>
      </c>
      <c r="H17" s="81">
        <v>51264.36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</row>
    <row r="18" spans="1:18" ht="15" customHeight="1">
      <c r="A18" s="85"/>
      <c r="B18" s="85"/>
      <c r="C18" s="85"/>
      <c r="D18" s="85" t="s">
        <v>119</v>
      </c>
      <c r="E18" s="72" t="s">
        <v>120</v>
      </c>
      <c r="F18" s="81">
        <v>9443797.06</v>
      </c>
      <c r="G18" s="76">
        <v>9443797.06</v>
      </c>
      <c r="H18" s="81">
        <v>9443797.06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</row>
    <row r="19" spans="1:18" ht="15" customHeight="1">
      <c r="A19" s="85"/>
      <c r="B19" s="85"/>
      <c r="C19" s="85"/>
      <c r="D19" s="85" t="s">
        <v>121</v>
      </c>
      <c r="E19" s="72" t="s">
        <v>122</v>
      </c>
      <c r="F19" s="81">
        <v>4762534.21</v>
      </c>
      <c r="G19" s="76">
        <v>4762534.21</v>
      </c>
      <c r="H19" s="81">
        <v>4762534.21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</row>
    <row r="20" spans="1:18" ht="15" customHeight="1">
      <c r="A20" s="85" t="s">
        <v>109</v>
      </c>
      <c r="B20" s="85" t="s">
        <v>104</v>
      </c>
      <c r="C20" s="85" t="s">
        <v>110</v>
      </c>
      <c r="D20" s="85" t="s">
        <v>105</v>
      </c>
      <c r="E20" s="72" t="s">
        <v>123</v>
      </c>
      <c r="F20" s="81">
        <v>1438556.94</v>
      </c>
      <c r="G20" s="76">
        <v>1438556.94</v>
      </c>
      <c r="H20" s="81">
        <v>1438556.94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</row>
    <row r="21" spans="1:18" ht="15" customHeight="1">
      <c r="A21" s="85" t="s">
        <v>109</v>
      </c>
      <c r="B21" s="85" t="s">
        <v>104</v>
      </c>
      <c r="C21" s="85" t="s">
        <v>124</v>
      </c>
      <c r="D21" s="85" t="s">
        <v>105</v>
      </c>
      <c r="E21" s="72" t="s">
        <v>125</v>
      </c>
      <c r="F21" s="81">
        <v>22000</v>
      </c>
      <c r="G21" s="76">
        <v>22000</v>
      </c>
      <c r="H21" s="81">
        <v>22000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</row>
    <row r="22" spans="1:18" ht="15" customHeight="1">
      <c r="A22" s="85" t="s">
        <v>109</v>
      </c>
      <c r="B22" s="85" t="s">
        <v>104</v>
      </c>
      <c r="C22" s="85" t="s">
        <v>115</v>
      </c>
      <c r="D22" s="85" t="s">
        <v>105</v>
      </c>
      <c r="E22" s="72" t="s">
        <v>126</v>
      </c>
      <c r="F22" s="81">
        <v>233000</v>
      </c>
      <c r="G22" s="76">
        <v>233000</v>
      </c>
      <c r="H22" s="81">
        <v>233000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</row>
    <row r="23" spans="1:18" ht="15" customHeight="1">
      <c r="A23" s="85" t="s">
        <v>109</v>
      </c>
      <c r="B23" s="85" t="s">
        <v>104</v>
      </c>
      <c r="C23" s="85" t="s">
        <v>127</v>
      </c>
      <c r="D23" s="85" t="s">
        <v>105</v>
      </c>
      <c r="E23" s="72" t="s">
        <v>128</v>
      </c>
      <c r="F23" s="81">
        <v>25600</v>
      </c>
      <c r="G23" s="76">
        <v>25600</v>
      </c>
      <c r="H23" s="81">
        <v>25600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</row>
    <row r="24" spans="1:18" ht="15" customHeight="1">
      <c r="A24" s="85" t="s">
        <v>109</v>
      </c>
      <c r="B24" s="85" t="s">
        <v>110</v>
      </c>
      <c r="C24" s="85" t="s">
        <v>110</v>
      </c>
      <c r="D24" s="85" t="s">
        <v>105</v>
      </c>
      <c r="E24" s="72" t="s">
        <v>111</v>
      </c>
      <c r="F24" s="81">
        <v>174060.64</v>
      </c>
      <c r="G24" s="76">
        <v>174060.64</v>
      </c>
      <c r="H24" s="81">
        <v>174060.64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</row>
    <row r="25" spans="1:18" ht="15" customHeight="1">
      <c r="A25" s="85" t="s">
        <v>109</v>
      </c>
      <c r="B25" s="85" t="s">
        <v>110</v>
      </c>
      <c r="C25" s="85" t="s">
        <v>112</v>
      </c>
      <c r="D25" s="85" t="s">
        <v>105</v>
      </c>
      <c r="E25" s="72" t="s">
        <v>113</v>
      </c>
      <c r="F25" s="81">
        <v>87030.32</v>
      </c>
      <c r="G25" s="76">
        <v>87030.32</v>
      </c>
      <c r="H25" s="81">
        <v>87030.32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</row>
    <row r="26" spans="1:18" ht="15" customHeight="1">
      <c r="A26" s="85" t="s">
        <v>109</v>
      </c>
      <c r="B26" s="85" t="s">
        <v>129</v>
      </c>
      <c r="C26" s="85" t="s">
        <v>110</v>
      </c>
      <c r="D26" s="85" t="s">
        <v>105</v>
      </c>
      <c r="E26" s="72" t="s">
        <v>130</v>
      </c>
      <c r="F26" s="81">
        <v>1531011.84</v>
      </c>
      <c r="G26" s="76">
        <v>1531011.84</v>
      </c>
      <c r="H26" s="81">
        <v>1531011.84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</row>
    <row r="27" spans="1:18" ht="15" customHeight="1">
      <c r="A27" s="85" t="s">
        <v>109</v>
      </c>
      <c r="B27" s="85" t="s">
        <v>129</v>
      </c>
      <c r="C27" s="85" t="s">
        <v>115</v>
      </c>
      <c r="D27" s="85" t="s">
        <v>105</v>
      </c>
      <c r="E27" s="72" t="s">
        <v>131</v>
      </c>
      <c r="F27" s="81">
        <v>60000</v>
      </c>
      <c r="G27" s="76">
        <v>60000</v>
      </c>
      <c r="H27" s="81">
        <v>60000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</row>
    <row r="28" spans="1:18" ht="15" customHeight="1">
      <c r="A28" s="85" t="s">
        <v>109</v>
      </c>
      <c r="B28" s="85" t="s">
        <v>132</v>
      </c>
      <c r="C28" s="85" t="s">
        <v>107</v>
      </c>
      <c r="D28" s="85" t="s">
        <v>105</v>
      </c>
      <c r="E28" s="72" t="s">
        <v>133</v>
      </c>
      <c r="F28" s="81">
        <v>899157.2</v>
      </c>
      <c r="G28" s="76">
        <v>899157.2</v>
      </c>
      <c r="H28" s="81">
        <v>899157.2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</row>
    <row r="29" spans="1:18" ht="15" customHeight="1">
      <c r="A29" s="85" t="s">
        <v>114</v>
      </c>
      <c r="B29" s="85" t="s">
        <v>115</v>
      </c>
      <c r="C29" s="85" t="s">
        <v>104</v>
      </c>
      <c r="D29" s="85" t="s">
        <v>105</v>
      </c>
      <c r="E29" s="72" t="s">
        <v>116</v>
      </c>
      <c r="F29" s="81">
        <v>161571.79</v>
      </c>
      <c r="G29" s="76">
        <v>161571.79</v>
      </c>
      <c r="H29" s="81">
        <v>161571.79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</row>
    <row r="30" spans="1:18" ht="15" customHeight="1">
      <c r="A30" s="85" t="s">
        <v>117</v>
      </c>
      <c r="B30" s="85" t="s">
        <v>107</v>
      </c>
      <c r="C30" s="85" t="s">
        <v>104</v>
      </c>
      <c r="D30" s="85" t="s">
        <v>105</v>
      </c>
      <c r="E30" s="72" t="s">
        <v>118</v>
      </c>
      <c r="F30" s="81">
        <v>130545.48</v>
      </c>
      <c r="G30" s="76">
        <v>130545.48</v>
      </c>
      <c r="H30" s="81">
        <v>130545.48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</row>
    <row r="31" spans="1:18" ht="15" customHeight="1">
      <c r="A31" s="85"/>
      <c r="B31" s="85"/>
      <c r="C31" s="85"/>
      <c r="D31" s="85" t="s">
        <v>134</v>
      </c>
      <c r="E31" s="72" t="s">
        <v>135</v>
      </c>
      <c r="F31" s="81">
        <v>4681262.850000002</v>
      </c>
      <c r="G31" s="76">
        <v>4681262.850000002</v>
      </c>
      <c r="H31" s="81">
        <v>4681262.850000002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</row>
    <row r="32" spans="1:18" ht="15" customHeight="1">
      <c r="A32" s="85" t="s">
        <v>109</v>
      </c>
      <c r="B32" s="85" t="s">
        <v>104</v>
      </c>
      <c r="C32" s="85" t="s">
        <v>110</v>
      </c>
      <c r="D32" s="85" t="s">
        <v>105</v>
      </c>
      <c r="E32" s="72" t="s">
        <v>123</v>
      </c>
      <c r="F32" s="81">
        <v>3979321.7</v>
      </c>
      <c r="G32" s="76">
        <v>3979321.7</v>
      </c>
      <c r="H32" s="81">
        <v>3979321.7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</row>
    <row r="33" spans="1:18" ht="15" customHeight="1">
      <c r="A33" s="85" t="s">
        <v>109</v>
      </c>
      <c r="B33" s="85" t="s">
        <v>110</v>
      </c>
      <c r="C33" s="85" t="s">
        <v>110</v>
      </c>
      <c r="D33" s="85" t="s">
        <v>105</v>
      </c>
      <c r="E33" s="72" t="s">
        <v>111</v>
      </c>
      <c r="F33" s="81">
        <v>221507.65</v>
      </c>
      <c r="G33" s="76">
        <v>221507.65</v>
      </c>
      <c r="H33" s="81">
        <v>221507.65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</row>
    <row r="34" spans="1:18" ht="15" customHeight="1">
      <c r="A34" s="85" t="s">
        <v>109</v>
      </c>
      <c r="B34" s="85" t="s">
        <v>110</v>
      </c>
      <c r="C34" s="85" t="s">
        <v>112</v>
      </c>
      <c r="D34" s="85" t="s">
        <v>105</v>
      </c>
      <c r="E34" s="72" t="s">
        <v>113</v>
      </c>
      <c r="F34" s="81">
        <v>110753.82</v>
      </c>
      <c r="G34" s="76">
        <v>110753.82</v>
      </c>
      <c r="H34" s="81">
        <v>110753.82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</row>
    <row r="35" spans="1:18" ht="15" customHeight="1">
      <c r="A35" s="85" t="s">
        <v>114</v>
      </c>
      <c r="B35" s="85" t="s">
        <v>115</v>
      </c>
      <c r="C35" s="85" t="s">
        <v>104</v>
      </c>
      <c r="D35" s="85" t="s">
        <v>105</v>
      </c>
      <c r="E35" s="72" t="s">
        <v>116</v>
      </c>
      <c r="F35" s="81">
        <v>203548.94</v>
      </c>
      <c r="G35" s="76">
        <v>203548.94</v>
      </c>
      <c r="H35" s="81">
        <v>203548.94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</row>
    <row r="36" spans="1:18" ht="15" customHeight="1">
      <c r="A36" s="85" t="s">
        <v>117</v>
      </c>
      <c r="B36" s="85" t="s">
        <v>107</v>
      </c>
      <c r="C36" s="85" t="s">
        <v>104</v>
      </c>
      <c r="D36" s="85" t="s">
        <v>105</v>
      </c>
      <c r="E36" s="72" t="s">
        <v>118</v>
      </c>
      <c r="F36" s="81">
        <v>166130.74</v>
      </c>
      <c r="G36" s="76">
        <v>166130.74</v>
      </c>
      <c r="H36" s="81">
        <v>166130.74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35" t="s">
        <v>136</v>
      </c>
      <c r="B1" s="150"/>
      <c r="C1" s="137"/>
      <c r="D1" s="137"/>
      <c r="E1" s="137"/>
      <c r="F1" s="137"/>
      <c r="G1" s="137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35" t="s">
        <v>137</v>
      </c>
      <c r="V1" s="150"/>
    </row>
    <row r="2" spans="1:22" ht="30" customHeight="1">
      <c r="A2" s="3" t="s">
        <v>138</v>
      </c>
      <c r="B2" s="204"/>
      <c r="C2" s="3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153"/>
    </row>
    <row r="3" spans="1:22" ht="15" customHeight="1">
      <c r="A3" s="140"/>
      <c r="B3" s="150"/>
      <c r="C3" s="137"/>
      <c r="D3" s="137"/>
      <c r="E3" s="137"/>
      <c r="F3" s="137"/>
      <c r="G3" s="137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35" t="s">
        <v>9</v>
      </c>
      <c r="V3" s="150"/>
    </row>
    <row r="4" spans="1:22" ht="15" customHeight="1">
      <c r="A4" s="78" t="s">
        <v>75</v>
      </c>
      <c r="B4" s="78"/>
      <c r="C4" s="168"/>
      <c r="D4" s="58" t="s">
        <v>76</v>
      </c>
      <c r="E4" s="58" t="s">
        <v>139</v>
      </c>
      <c r="F4" s="63" t="s">
        <v>82</v>
      </c>
      <c r="G4" s="205" t="s">
        <v>140</v>
      </c>
      <c r="H4" s="205"/>
      <c r="I4" s="205"/>
      <c r="J4" s="205"/>
      <c r="K4" s="115" t="s">
        <v>141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53"/>
    </row>
    <row r="5" spans="1:22" ht="60" customHeight="1">
      <c r="A5" s="68" t="s">
        <v>79</v>
      </c>
      <c r="B5" s="68" t="s">
        <v>80</v>
      </c>
      <c r="C5" s="65" t="s">
        <v>81</v>
      </c>
      <c r="D5" s="58"/>
      <c r="E5" s="58"/>
      <c r="F5" s="63"/>
      <c r="G5" s="206" t="s">
        <v>91</v>
      </c>
      <c r="H5" s="71" t="s">
        <v>142</v>
      </c>
      <c r="I5" s="71" t="s">
        <v>143</v>
      </c>
      <c r="J5" s="71" t="s">
        <v>144</v>
      </c>
      <c r="K5" s="210" t="s">
        <v>91</v>
      </c>
      <c r="L5" s="160" t="s">
        <v>142</v>
      </c>
      <c r="M5" s="160" t="s">
        <v>143</v>
      </c>
      <c r="N5" s="160" t="s">
        <v>144</v>
      </c>
      <c r="O5" s="59" t="s">
        <v>145</v>
      </c>
      <c r="P5" s="59" t="s">
        <v>146</v>
      </c>
      <c r="Q5" s="59" t="s">
        <v>147</v>
      </c>
      <c r="R5" s="59" t="s">
        <v>148</v>
      </c>
      <c r="S5" s="59" t="s">
        <v>149</v>
      </c>
      <c r="T5" s="59" t="s">
        <v>150</v>
      </c>
      <c r="U5" s="59" t="s">
        <v>151</v>
      </c>
      <c r="V5" s="153"/>
    </row>
    <row r="6" spans="1:22" ht="15" customHeight="1">
      <c r="A6" s="207" t="s">
        <v>97</v>
      </c>
      <c r="B6" s="207" t="s">
        <v>97</v>
      </c>
      <c r="C6" s="207" t="s">
        <v>97</v>
      </c>
      <c r="D6" s="208" t="s">
        <v>97</v>
      </c>
      <c r="E6" s="208" t="s">
        <v>97</v>
      </c>
      <c r="F6" s="208">
        <v>1</v>
      </c>
      <c r="G6" s="209">
        <f aca="true" t="shared" si="0" ref="G6:U6">F6+1</f>
        <v>2</v>
      </c>
      <c r="H6" s="209">
        <f t="shared" si="0"/>
        <v>3</v>
      </c>
      <c r="I6" s="209">
        <f t="shared" si="0"/>
        <v>4</v>
      </c>
      <c r="J6" s="209">
        <f t="shared" si="0"/>
        <v>5</v>
      </c>
      <c r="K6" s="210">
        <f t="shared" si="0"/>
        <v>6</v>
      </c>
      <c r="L6" s="210">
        <f t="shared" si="0"/>
        <v>7</v>
      </c>
      <c r="M6" s="210">
        <f t="shared" si="0"/>
        <v>8</v>
      </c>
      <c r="N6" s="210">
        <f t="shared" si="0"/>
        <v>9</v>
      </c>
      <c r="O6" s="210">
        <f t="shared" si="0"/>
        <v>10</v>
      </c>
      <c r="P6" s="210">
        <f t="shared" si="0"/>
        <v>11</v>
      </c>
      <c r="Q6" s="210">
        <f t="shared" si="0"/>
        <v>12</v>
      </c>
      <c r="R6" s="210">
        <f t="shared" si="0"/>
        <v>13</v>
      </c>
      <c r="S6" s="210">
        <f t="shared" si="0"/>
        <v>14</v>
      </c>
      <c r="T6" s="210">
        <f t="shared" si="0"/>
        <v>15</v>
      </c>
      <c r="U6" s="210">
        <f t="shared" si="0"/>
        <v>16</v>
      </c>
      <c r="V6" s="150"/>
    </row>
    <row r="7" spans="1:23" ht="15" customHeight="1">
      <c r="A7" s="86"/>
      <c r="B7" s="86"/>
      <c r="C7" s="86"/>
      <c r="D7" s="86"/>
      <c r="E7" s="73" t="s">
        <v>88</v>
      </c>
      <c r="F7" s="81">
        <v>42472052.67</v>
      </c>
      <c r="G7" s="81">
        <v>5374542.79</v>
      </c>
      <c r="H7" s="81">
        <v>4572872.69</v>
      </c>
      <c r="I7" s="81">
        <v>801670.1</v>
      </c>
      <c r="J7" s="81">
        <v>0</v>
      </c>
      <c r="K7" s="91">
        <v>37097509.88</v>
      </c>
      <c r="L7" s="91">
        <v>260000</v>
      </c>
      <c r="M7" s="91">
        <v>33199304.34</v>
      </c>
      <c r="N7" s="91">
        <v>3638205.54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81">
        <v>0</v>
      </c>
      <c r="V7" s="211"/>
      <c r="W7" s="212"/>
    </row>
    <row r="8" spans="1:23" ht="15" customHeight="1">
      <c r="A8" s="86"/>
      <c r="B8" s="86"/>
      <c r="C8" s="86"/>
      <c r="D8" s="86" t="s">
        <v>98</v>
      </c>
      <c r="E8" s="73"/>
      <c r="F8" s="81">
        <v>33028255.61</v>
      </c>
      <c r="G8" s="81">
        <v>808884.69</v>
      </c>
      <c r="H8" s="81">
        <v>669420.63</v>
      </c>
      <c r="I8" s="81">
        <v>139464.06</v>
      </c>
      <c r="J8" s="81">
        <v>0</v>
      </c>
      <c r="K8" s="91">
        <v>32219370.92</v>
      </c>
      <c r="L8" s="91">
        <v>260000</v>
      </c>
      <c r="M8" s="91">
        <v>30811334.42</v>
      </c>
      <c r="N8" s="91">
        <v>1148036.5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81">
        <v>0</v>
      </c>
      <c r="V8" s="2"/>
      <c r="W8" s="2"/>
    </row>
    <row r="9" spans="1:23" ht="15" customHeight="1">
      <c r="A9" s="86"/>
      <c r="B9" s="86"/>
      <c r="C9" s="86"/>
      <c r="D9" s="86" t="s">
        <v>100</v>
      </c>
      <c r="E9" s="73" t="s">
        <v>152</v>
      </c>
      <c r="F9" s="81">
        <v>33028255.61</v>
      </c>
      <c r="G9" s="81">
        <v>808884.69</v>
      </c>
      <c r="H9" s="81">
        <v>669420.63</v>
      </c>
      <c r="I9" s="81">
        <v>139464.06</v>
      </c>
      <c r="J9" s="81">
        <v>0</v>
      </c>
      <c r="K9" s="91">
        <v>32219370.92</v>
      </c>
      <c r="L9" s="91">
        <v>260000</v>
      </c>
      <c r="M9" s="91">
        <v>30811334.42</v>
      </c>
      <c r="N9" s="91">
        <v>1148036.5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81">
        <v>0</v>
      </c>
      <c r="W9" s="2"/>
    </row>
    <row r="10" spans="1:21" ht="15" customHeight="1">
      <c r="A10" s="86" t="s">
        <v>102</v>
      </c>
      <c r="B10" s="86" t="s">
        <v>103</v>
      </c>
      <c r="C10" s="86" t="s">
        <v>104</v>
      </c>
      <c r="D10" s="86" t="s">
        <v>105</v>
      </c>
      <c r="E10" s="73" t="s">
        <v>153</v>
      </c>
      <c r="F10" s="81">
        <v>598667.22</v>
      </c>
      <c r="G10" s="81">
        <v>598667.22</v>
      </c>
      <c r="H10" s="81">
        <v>459203.16</v>
      </c>
      <c r="I10" s="81">
        <v>139464.06</v>
      </c>
      <c r="J10" s="8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81">
        <v>0</v>
      </c>
    </row>
    <row r="11" spans="1:21" ht="15" customHeight="1">
      <c r="A11" s="86" t="s">
        <v>102</v>
      </c>
      <c r="B11" s="86" t="s">
        <v>103</v>
      </c>
      <c r="C11" s="86" t="s">
        <v>107</v>
      </c>
      <c r="D11" s="86" t="s">
        <v>105</v>
      </c>
      <c r="E11" s="73" t="s">
        <v>154</v>
      </c>
      <c r="F11" s="81">
        <v>32219370.92</v>
      </c>
      <c r="G11" s="81">
        <v>0</v>
      </c>
      <c r="H11" s="81">
        <v>0</v>
      </c>
      <c r="I11" s="81">
        <v>0</v>
      </c>
      <c r="J11" s="81">
        <v>0</v>
      </c>
      <c r="K11" s="91">
        <v>32219370.92</v>
      </c>
      <c r="L11" s="91">
        <v>260000</v>
      </c>
      <c r="M11" s="91">
        <v>30811334.42</v>
      </c>
      <c r="N11" s="91">
        <v>1148036.5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81">
        <v>0</v>
      </c>
    </row>
    <row r="12" spans="1:21" ht="15" customHeight="1">
      <c r="A12" s="86" t="s">
        <v>109</v>
      </c>
      <c r="B12" s="86" t="s">
        <v>110</v>
      </c>
      <c r="C12" s="86" t="s">
        <v>110</v>
      </c>
      <c r="D12" s="86" t="s">
        <v>105</v>
      </c>
      <c r="E12" s="73" t="s">
        <v>155</v>
      </c>
      <c r="F12" s="81">
        <v>68352.48</v>
      </c>
      <c r="G12" s="81">
        <v>68352.48</v>
      </c>
      <c r="H12" s="81">
        <v>68352.48</v>
      </c>
      <c r="I12" s="81">
        <v>0</v>
      </c>
      <c r="J12" s="8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81">
        <v>0</v>
      </c>
    </row>
    <row r="13" spans="1:21" ht="15" customHeight="1">
      <c r="A13" s="86" t="s">
        <v>109</v>
      </c>
      <c r="B13" s="86" t="s">
        <v>110</v>
      </c>
      <c r="C13" s="86" t="s">
        <v>112</v>
      </c>
      <c r="D13" s="86" t="s">
        <v>105</v>
      </c>
      <c r="E13" s="73" t="s">
        <v>156</v>
      </c>
      <c r="F13" s="81">
        <v>34176.24</v>
      </c>
      <c r="G13" s="81">
        <v>34176.24</v>
      </c>
      <c r="H13" s="81">
        <v>34176.24</v>
      </c>
      <c r="I13" s="81">
        <v>0</v>
      </c>
      <c r="J13" s="8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81">
        <v>0</v>
      </c>
    </row>
    <row r="14" spans="1:21" ht="15" customHeight="1">
      <c r="A14" s="86" t="s">
        <v>114</v>
      </c>
      <c r="B14" s="86" t="s">
        <v>115</v>
      </c>
      <c r="C14" s="86" t="s">
        <v>104</v>
      </c>
      <c r="D14" s="86" t="s">
        <v>105</v>
      </c>
      <c r="E14" s="73" t="s">
        <v>157</v>
      </c>
      <c r="F14" s="81">
        <v>56424.39</v>
      </c>
      <c r="G14" s="81">
        <v>56424.39</v>
      </c>
      <c r="H14" s="81">
        <v>56424.39</v>
      </c>
      <c r="I14" s="81">
        <v>0</v>
      </c>
      <c r="J14" s="8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81">
        <v>0</v>
      </c>
    </row>
    <row r="15" spans="1:21" ht="15" customHeight="1">
      <c r="A15" s="86" t="s">
        <v>117</v>
      </c>
      <c r="B15" s="86" t="s">
        <v>107</v>
      </c>
      <c r="C15" s="86" t="s">
        <v>104</v>
      </c>
      <c r="D15" s="86" t="s">
        <v>105</v>
      </c>
      <c r="E15" s="73" t="s">
        <v>158</v>
      </c>
      <c r="F15" s="81">
        <v>51264.36</v>
      </c>
      <c r="G15" s="81">
        <v>51264.36</v>
      </c>
      <c r="H15" s="81">
        <v>51264.36</v>
      </c>
      <c r="I15" s="81">
        <v>0</v>
      </c>
      <c r="J15" s="8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81">
        <v>0</v>
      </c>
    </row>
    <row r="16" spans="1:21" ht="15" customHeight="1">
      <c r="A16" s="86"/>
      <c r="B16" s="86"/>
      <c r="C16" s="86"/>
      <c r="D16" s="86" t="s">
        <v>119</v>
      </c>
      <c r="E16" s="73"/>
      <c r="F16" s="81">
        <v>9443797.06</v>
      </c>
      <c r="G16" s="81">
        <v>4565658.1</v>
      </c>
      <c r="H16" s="81">
        <v>3903452.06</v>
      </c>
      <c r="I16" s="81">
        <v>662206.04</v>
      </c>
      <c r="J16" s="81">
        <v>0</v>
      </c>
      <c r="K16" s="91">
        <v>4878138.96</v>
      </c>
      <c r="L16" s="91">
        <v>0</v>
      </c>
      <c r="M16" s="91">
        <v>2387969.92</v>
      </c>
      <c r="N16" s="91">
        <v>2490169.04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81">
        <v>0</v>
      </c>
    </row>
    <row r="17" spans="1:21" ht="15" customHeight="1">
      <c r="A17" s="86"/>
      <c r="B17" s="86"/>
      <c r="C17" s="86"/>
      <c r="D17" s="86" t="s">
        <v>121</v>
      </c>
      <c r="E17" s="73" t="s">
        <v>159</v>
      </c>
      <c r="F17" s="81">
        <v>4762534.21</v>
      </c>
      <c r="G17" s="81">
        <v>1991765.17</v>
      </c>
      <c r="H17" s="81">
        <v>1713087.59</v>
      </c>
      <c r="I17" s="81">
        <v>278677.58</v>
      </c>
      <c r="J17" s="81">
        <v>0</v>
      </c>
      <c r="K17" s="91">
        <v>2770769.04</v>
      </c>
      <c r="L17" s="91">
        <v>0</v>
      </c>
      <c r="M17" s="91">
        <v>280600</v>
      </c>
      <c r="N17" s="91">
        <v>2490169.04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81">
        <v>0</v>
      </c>
    </row>
    <row r="18" spans="1:21" ht="15" customHeight="1">
      <c r="A18" s="86" t="s">
        <v>109</v>
      </c>
      <c r="B18" s="86" t="s">
        <v>104</v>
      </c>
      <c r="C18" s="86" t="s">
        <v>110</v>
      </c>
      <c r="D18" s="86" t="s">
        <v>105</v>
      </c>
      <c r="E18" s="73" t="s">
        <v>160</v>
      </c>
      <c r="F18" s="81">
        <v>1438556.94</v>
      </c>
      <c r="G18" s="81">
        <v>1438556.94</v>
      </c>
      <c r="H18" s="81">
        <v>1159879.36</v>
      </c>
      <c r="I18" s="81">
        <v>278677.58</v>
      </c>
      <c r="J18" s="8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81">
        <v>0</v>
      </c>
    </row>
    <row r="19" spans="1:21" ht="15" customHeight="1">
      <c r="A19" s="86" t="s">
        <v>109</v>
      </c>
      <c r="B19" s="86" t="s">
        <v>104</v>
      </c>
      <c r="C19" s="86" t="s">
        <v>124</v>
      </c>
      <c r="D19" s="86" t="s">
        <v>105</v>
      </c>
      <c r="E19" s="73" t="s">
        <v>161</v>
      </c>
      <c r="F19" s="81">
        <v>22000</v>
      </c>
      <c r="G19" s="81">
        <v>0</v>
      </c>
      <c r="H19" s="81">
        <v>0</v>
      </c>
      <c r="I19" s="81">
        <v>0</v>
      </c>
      <c r="J19" s="81">
        <v>0</v>
      </c>
      <c r="K19" s="91">
        <v>22000</v>
      </c>
      <c r="L19" s="91">
        <v>0</v>
      </c>
      <c r="M19" s="91">
        <v>22000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81">
        <v>0</v>
      </c>
    </row>
    <row r="20" spans="1:21" ht="15" customHeight="1">
      <c r="A20" s="86" t="s">
        <v>109</v>
      </c>
      <c r="B20" s="86" t="s">
        <v>104</v>
      </c>
      <c r="C20" s="86" t="s">
        <v>115</v>
      </c>
      <c r="D20" s="86" t="s">
        <v>105</v>
      </c>
      <c r="E20" s="73" t="s">
        <v>162</v>
      </c>
      <c r="F20" s="81">
        <v>233000</v>
      </c>
      <c r="G20" s="81">
        <v>0</v>
      </c>
      <c r="H20" s="81">
        <v>0</v>
      </c>
      <c r="I20" s="81">
        <v>0</v>
      </c>
      <c r="J20" s="81">
        <v>0</v>
      </c>
      <c r="K20" s="91">
        <v>233000</v>
      </c>
      <c r="L20" s="91">
        <v>0</v>
      </c>
      <c r="M20" s="91">
        <v>233000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81">
        <v>0</v>
      </c>
    </row>
    <row r="21" spans="1:21" ht="15" customHeight="1">
      <c r="A21" s="86" t="s">
        <v>109</v>
      </c>
      <c r="B21" s="86" t="s">
        <v>104</v>
      </c>
      <c r="C21" s="86" t="s">
        <v>127</v>
      </c>
      <c r="D21" s="86" t="s">
        <v>105</v>
      </c>
      <c r="E21" s="73" t="s">
        <v>163</v>
      </c>
      <c r="F21" s="81">
        <v>25600</v>
      </c>
      <c r="G21" s="81">
        <v>0</v>
      </c>
      <c r="H21" s="81">
        <v>0</v>
      </c>
      <c r="I21" s="81">
        <v>0</v>
      </c>
      <c r="J21" s="81">
        <v>0</v>
      </c>
      <c r="K21" s="91">
        <v>25600</v>
      </c>
      <c r="L21" s="91">
        <v>0</v>
      </c>
      <c r="M21" s="91">
        <v>25600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81">
        <v>0</v>
      </c>
    </row>
    <row r="22" spans="1:21" ht="15" customHeight="1">
      <c r="A22" s="86" t="s">
        <v>109</v>
      </c>
      <c r="B22" s="86" t="s">
        <v>110</v>
      </c>
      <c r="C22" s="86" t="s">
        <v>110</v>
      </c>
      <c r="D22" s="86" t="s">
        <v>105</v>
      </c>
      <c r="E22" s="73" t="s">
        <v>155</v>
      </c>
      <c r="F22" s="81">
        <v>174060.64</v>
      </c>
      <c r="G22" s="81">
        <v>174060.64</v>
      </c>
      <c r="H22" s="81">
        <v>174060.64</v>
      </c>
      <c r="I22" s="81">
        <v>0</v>
      </c>
      <c r="J22" s="8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81">
        <v>0</v>
      </c>
    </row>
    <row r="23" spans="1:21" ht="15" customHeight="1">
      <c r="A23" s="86" t="s">
        <v>109</v>
      </c>
      <c r="B23" s="86" t="s">
        <v>110</v>
      </c>
      <c r="C23" s="86" t="s">
        <v>112</v>
      </c>
      <c r="D23" s="86" t="s">
        <v>105</v>
      </c>
      <c r="E23" s="73" t="s">
        <v>156</v>
      </c>
      <c r="F23" s="81">
        <v>87030.32</v>
      </c>
      <c r="G23" s="81">
        <v>87030.32</v>
      </c>
      <c r="H23" s="81">
        <v>87030.32</v>
      </c>
      <c r="I23" s="81">
        <v>0</v>
      </c>
      <c r="J23" s="8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81">
        <v>0</v>
      </c>
    </row>
    <row r="24" spans="1:21" ht="15" customHeight="1">
      <c r="A24" s="86" t="s">
        <v>109</v>
      </c>
      <c r="B24" s="86" t="s">
        <v>129</v>
      </c>
      <c r="C24" s="86" t="s">
        <v>110</v>
      </c>
      <c r="D24" s="86" t="s">
        <v>105</v>
      </c>
      <c r="E24" s="73" t="s">
        <v>164</v>
      </c>
      <c r="F24" s="81">
        <v>1531011.84</v>
      </c>
      <c r="G24" s="81">
        <v>0</v>
      </c>
      <c r="H24" s="81">
        <v>0</v>
      </c>
      <c r="I24" s="81">
        <v>0</v>
      </c>
      <c r="J24" s="81">
        <v>0</v>
      </c>
      <c r="K24" s="91">
        <v>1531011.84</v>
      </c>
      <c r="L24" s="91">
        <v>0</v>
      </c>
      <c r="M24" s="91">
        <v>0</v>
      </c>
      <c r="N24" s="91">
        <v>1531011.84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81">
        <v>0</v>
      </c>
    </row>
    <row r="25" spans="1:21" ht="15" customHeight="1">
      <c r="A25" s="86" t="s">
        <v>109</v>
      </c>
      <c r="B25" s="86" t="s">
        <v>129</v>
      </c>
      <c r="C25" s="86" t="s">
        <v>115</v>
      </c>
      <c r="D25" s="86" t="s">
        <v>105</v>
      </c>
      <c r="E25" s="73" t="s">
        <v>165</v>
      </c>
      <c r="F25" s="81">
        <v>60000</v>
      </c>
      <c r="G25" s="81">
        <v>0</v>
      </c>
      <c r="H25" s="81">
        <v>0</v>
      </c>
      <c r="I25" s="81">
        <v>0</v>
      </c>
      <c r="J25" s="81">
        <v>0</v>
      </c>
      <c r="K25" s="91">
        <v>60000</v>
      </c>
      <c r="L25" s="91">
        <v>0</v>
      </c>
      <c r="M25" s="91">
        <v>0</v>
      </c>
      <c r="N25" s="91">
        <v>60000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81">
        <v>0</v>
      </c>
    </row>
    <row r="26" spans="1:21" ht="15" customHeight="1">
      <c r="A26" s="86" t="s">
        <v>109</v>
      </c>
      <c r="B26" s="86" t="s">
        <v>132</v>
      </c>
      <c r="C26" s="86" t="s">
        <v>107</v>
      </c>
      <c r="D26" s="86" t="s">
        <v>105</v>
      </c>
      <c r="E26" s="73" t="s">
        <v>166</v>
      </c>
      <c r="F26" s="81">
        <v>899157.2</v>
      </c>
      <c r="G26" s="81">
        <v>0</v>
      </c>
      <c r="H26" s="81">
        <v>0</v>
      </c>
      <c r="I26" s="81">
        <v>0</v>
      </c>
      <c r="J26" s="81">
        <v>0</v>
      </c>
      <c r="K26" s="91">
        <v>899157.2</v>
      </c>
      <c r="L26" s="91">
        <v>0</v>
      </c>
      <c r="M26" s="91">
        <v>0</v>
      </c>
      <c r="N26" s="91">
        <v>899157.2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81">
        <v>0</v>
      </c>
    </row>
    <row r="27" spans="1:21" ht="15" customHeight="1">
      <c r="A27" s="86" t="s">
        <v>114</v>
      </c>
      <c r="B27" s="86" t="s">
        <v>115</v>
      </c>
      <c r="C27" s="86" t="s">
        <v>104</v>
      </c>
      <c r="D27" s="86" t="s">
        <v>105</v>
      </c>
      <c r="E27" s="73" t="s">
        <v>157</v>
      </c>
      <c r="F27" s="81">
        <v>161571.79</v>
      </c>
      <c r="G27" s="81">
        <v>161571.79</v>
      </c>
      <c r="H27" s="81">
        <v>161571.79</v>
      </c>
      <c r="I27" s="81">
        <v>0</v>
      </c>
      <c r="J27" s="8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81">
        <v>0</v>
      </c>
    </row>
    <row r="28" spans="1:21" ht="15" customHeight="1">
      <c r="A28" s="86" t="s">
        <v>117</v>
      </c>
      <c r="B28" s="86" t="s">
        <v>107</v>
      </c>
      <c r="C28" s="86" t="s">
        <v>104</v>
      </c>
      <c r="D28" s="86" t="s">
        <v>105</v>
      </c>
      <c r="E28" s="73" t="s">
        <v>158</v>
      </c>
      <c r="F28" s="81">
        <v>130545.48</v>
      </c>
      <c r="G28" s="81">
        <v>130545.48</v>
      </c>
      <c r="H28" s="81">
        <v>130545.48</v>
      </c>
      <c r="I28" s="81">
        <v>0</v>
      </c>
      <c r="J28" s="8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81">
        <v>0</v>
      </c>
    </row>
    <row r="29" spans="1:21" ht="15" customHeight="1">
      <c r="A29" s="86"/>
      <c r="B29" s="86"/>
      <c r="C29" s="86"/>
      <c r="D29" s="86" t="s">
        <v>134</v>
      </c>
      <c r="E29" s="73" t="s">
        <v>167</v>
      </c>
      <c r="F29" s="81">
        <v>4681262.850000002</v>
      </c>
      <c r="G29" s="81">
        <v>2573892.93</v>
      </c>
      <c r="H29" s="81">
        <v>2190364.47</v>
      </c>
      <c r="I29" s="81">
        <v>383528.46</v>
      </c>
      <c r="J29" s="81">
        <v>0</v>
      </c>
      <c r="K29" s="91">
        <v>2107369.92</v>
      </c>
      <c r="L29" s="91">
        <v>0</v>
      </c>
      <c r="M29" s="91">
        <v>2107369.92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81">
        <v>0</v>
      </c>
    </row>
    <row r="30" spans="1:21" ht="15" customHeight="1">
      <c r="A30" s="86" t="s">
        <v>109</v>
      </c>
      <c r="B30" s="86" t="s">
        <v>104</v>
      </c>
      <c r="C30" s="86" t="s">
        <v>110</v>
      </c>
      <c r="D30" s="86" t="s">
        <v>105</v>
      </c>
      <c r="E30" s="73" t="s">
        <v>160</v>
      </c>
      <c r="F30" s="81">
        <v>3979321.7</v>
      </c>
      <c r="G30" s="81">
        <v>1871951.78</v>
      </c>
      <c r="H30" s="81">
        <v>1488423.32</v>
      </c>
      <c r="I30" s="81">
        <v>383528.46</v>
      </c>
      <c r="J30" s="81">
        <v>0</v>
      </c>
      <c r="K30" s="91">
        <v>2107369.92</v>
      </c>
      <c r="L30" s="91">
        <v>0</v>
      </c>
      <c r="M30" s="91">
        <v>2107369.92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81">
        <v>0</v>
      </c>
    </row>
    <row r="31" spans="1:21" ht="15" customHeight="1">
      <c r="A31" s="86" t="s">
        <v>109</v>
      </c>
      <c r="B31" s="86" t="s">
        <v>110</v>
      </c>
      <c r="C31" s="86" t="s">
        <v>110</v>
      </c>
      <c r="D31" s="86" t="s">
        <v>105</v>
      </c>
      <c r="E31" s="73" t="s">
        <v>155</v>
      </c>
      <c r="F31" s="81">
        <v>221507.65</v>
      </c>
      <c r="G31" s="81">
        <v>221507.65</v>
      </c>
      <c r="H31" s="81">
        <v>221507.65</v>
      </c>
      <c r="I31" s="81">
        <v>0</v>
      </c>
      <c r="J31" s="8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81">
        <v>0</v>
      </c>
    </row>
    <row r="32" spans="1:21" ht="15" customHeight="1">
      <c r="A32" s="86" t="s">
        <v>109</v>
      </c>
      <c r="B32" s="86" t="s">
        <v>110</v>
      </c>
      <c r="C32" s="86" t="s">
        <v>112</v>
      </c>
      <c r="D32" s="86" t="s">
        <v>105</v>
      </c>
      <c r="E32" s="73" t="s">
        <v>156</v>
      </c>
      <c r="F32" s="81">
        <v>110753.82</v>
      </c>
      <c r="G32" s="81">
        <v>110753.82</v>
      </c>
      <c r="H32" s="81">
        <v>110753.82</v>
      </c>
      <c r="I32" s="81">
        <v>0</v>
      </c>
      <c r="J32" s="8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81">
        <v>0</v>
      </c>
    </row>
    <row r="33" spans="1:21" ht="15" customHeight="1">
      <c r="A33" s="86" t="s">
        <v>114</v>
      </c>
      <c r="B33" s="86" t="s">
        <v>115</v>
      </c>
      <c r="C33" s="86" t="s">
        <v>104</v>
      </c>
      <c r="D33" s="86" t="s">
        <v>105</v>
      </c>
      <c r="E33" s="73" t="s">
        <v>157</v>
      </c>
      <c r="F33" s="81">
        <v>203548.94</v>
      </c>
      <c r="G33" s="81">
        <v>203548.94</v>
      </c>
      <c r="H33" s="81">
        <v>203548.94</v>
      </c>
      <c r="I33" s="81">
        <v>0</v>
      </c>
      <c r="J33" s="8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81">
        <v>0</v>
      </c>
    </row>
    <row r="34" spans="1:21" ht="15" customHeight="1">
      <c r="A34" s="86" t="s">
        <v>117</v>
      </c>
      <c r="B34" s="86" t="s">
        <v>107</v>
      </c>
      <c r="C34" s="86" t="s">
        <v>104</v>
      </c>
      <c r="D34" s="86" t="s">
        <v>105</v>
      </c>
      <c r="E34" s="73" t="s">
        <v>158</v>
      </c>
      <c r="F34" s="81">
        <v>166130.74</v>
      </c>
      <c r="G34" s="81">
        <v>166130.74</v>
      </c>
      <c r="H34" s="81">
        <v>166130.74</v>
      </c>
      <c r="I34" s="81">
        <v>0</v>
      </c>
      <c r="J34" s="8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81">
        <v>0</v>
      </c>
    </row>
    <row r="38" ht="10.5">
      <c r="AB38" s="2"/>
    </row>
  </sheetData>
  <sheetProtection/>
  <mergeCells count="3">
    <mergeCell ref="D4:D5"/>
    <mergeCell ref="E4:E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63"/>
      <c r="B1" s="164"/>
      <c r="C1" s="164"/>
      <c r="D1" s="164"/>
      <c r="E1" s="164" t="s">
        <v>168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</row>
    <row r="2" spans="1:255" ht="30" customHeight="1">
      <c r="A2" s="165" t="s">
        <v>8</v>
      </c>
      <c r="B2" s="166"/>
      <c r="C2" s="166"/>
      <c r="D2" s="166"/>
      <c r="E2" s="166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</row>
    <row r="3" spans="1:255" ht="15" customHeight="1">
      <c r="A3" s="167"/>
      <c r="B3" s="47"/>
      <c r="C3" s="47"/>
      <c r="D3" s="47"/>
      <c r="E3" s="164" t="s">
        <v>9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201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</row>
    <row r="4" spans="1:255" ht="15" customHeight="1">
      <c r="A4" s="168" t="s">
        <v>10</v>
      </c>
      <c r="B4" s="169"/>
      <c r="C4" s="168" t="s">
        <v>11</v>
      </c>
      <c r="D4" s="170"/>
      <c r="E4" s="16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255" ht="15" customHeight="1">
      <c r="A5" s="63" t="s">
        <v>12</v>
      </c>
      <c r="B5" s="68" t="s">
        <v>169</v>
      </c>
      <c r="C5" s="63" t="s">
        <v>170</v>
      </c>
      <c r="D5" s="68" t="s">
        <v>88</v>
      </c>
      <c r="E5" s="68" t="s">
        <v>171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</row>
    <row r="6" spans="1:255" ht="15" customHeight="1">
      <c r="A6" s="171" t="s">
        <v>15</v>
      </c>
      <c r="B6" s="172">
        <v>42472052.67</v>
      </c>
      <c r="C6" s="173" t="s">
        <v>16</v>
      </c>
      <c r="D6" s="174">
        <f aca="true" t="shared" si="0" ref="D6:D32">E6</f>
        <v>32818038.14</v>
      </c>
      <c r="E6" s="172">
        <v>32818038.14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</row>
    <row r="7" spans="1:255" ht="15" customHeight="1">
      <c r="A7" s="175" t="s">
        <v>24</v>
      </c>
      <c r="B7" s="172">
        <v>0</v>
      </c>
      <c r="C7" s="173" t="s">
        <v>19</v>
      </c>
      <c r="D7" s="174">
        <f t="shared" si="0"/>
        <v>0</v>
      </c>
      <c r="E7" s="172">
        <v>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</row>
    <row r="8" spans="1:255" ht="15" customHeight="1">
      <c r="A8" s="171" t="s">
        <v>27</v>
      </c>
      <c r="B8" s="81">
        <v>0</v>
      </c>
      <c r="C8" s="173" t="s">
        <v>22</v>
      </c>
      <c r="D8" s="174">
        <f t="shared" si="0"/>
        <v>0</v>
      </c>
      <c r="E8" s="172"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</row>
    <row r="9" spans="1:255" ht="15" customHeight="1">
      <c r="A9" s="176"/>
      <c r="B9" s="81"/>
      <c r="C9" s="173" t="s">
        <v>25</v>
      </c>
      <c r="D9" s="174">
        <f t="shared" si="0"/>
        <v>0</v>
      </c>
      <c r="E9" s="172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</row>
    <row r="10" spans="1:255" ht="15" customHeight="1">
      <c r="A10" s="176"/>
      <c r="B10" s="81"/>
      <c r="C10" s="173" t="s">
        <v>28</v>
      </c>
      <c r="D10" s="174">
        <f t="shared" si="0"/>
        <v>0</v>
      </c>
      <c r="E10" s="172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</row>
    <row r="11" spans="1:255" ht="15" customHeight="1">
      <c r="A11" s="177"/>
      <c r="B11" s="81"/>
      <c r="C11" s="173" t="s">
        <v>31</v>
      </c>
      <c r="D11" s="174">
        <f t="shared" si="0"/>
        <v>0</v>
      </c>
      <c r="E11" s="172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</row>
    <row r="12" spans="1:255" ht="15" customHeight="1">
      <c r="A12" s="178"/>
      <c r="B12" s="81"/>
      <c r="C12" s="173" t="s">
        <v>33</v>
      </c>
      <c r="D12" s="174">
        <f t="shared" si="0"/>
        <v>0</v>
      </c>
      <c r="E12" s="172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</row>
    <row r="13" spans="1:255" ht="15" customHeight="1">
      <c r="A13" s="178"/>
      <c r="B13" s="81"/>
      <c r="C13" s="173" t="s">
        <v>35</v>
      </c>
      <c r="D13" s="91">
        <f t="shared" si="0"/>
        <v>8884528.83</v>
      </c>
      <c r="E13" s="172">
        <v>8884528.83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</row>
    <row r="14" spans="1:255" ht="15" customHeight="1">
      <c r="A14" s="176"/>
      <c r="B14" s="81"/>
      <c r="C14" s="173" t="s">
        <v>36</v>
      </c>
      <c r="D14" s="179">
        <f t="shared" si="0"/>
        <v>421545.12</v>
      </c>
      <c r="E14" s="172">
        <v>421545.12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</row>
    <row r="15" spans="1:255" ht="15" customHeight="1">
      <c r="A15" s="176"/>
      <c r="B15" s="180"/>
      <c r="C15" s="173" t="s">
        <v>38</v>
      </c>
      <c r="D15" s="179">
        <f t="shared" si="0"/>
        <v>0</v>
      </c>
      <c r="E15" s="172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</row>
    <row r="16" spans="1:255" ht="15" customHeight="1">
      <c r="A16" s="176"/>
      <c r="B16" s="172"/>
      <c r="C16" s="173" t="s">
        <v>40</v>
      </c>
      <c r="D16" s="179">
        <f t="shared" si="0"/>
        <v>0</v>
      </c>
      <c r="E16" s="172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</row>
    <row r="17" spans="1:255" ht="15" customHeight="1">
      <c r="A17" s="181"/>
      <c r="B17" s="172"/>
      <c r="C17" s="173" t="s">
        <v>42</v>
      </c>
      <c r="D17" s="179">
        <f t="shared" si="0"/>
        <v>0</v>
      </c>
      <c r="E17" s="172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</row>
    <row r="18" spans="1:255" ht="15" customHeight="1">
      <c r="A18" s="171"/>
      <c r="B18" s="172"/>
      <c r="C18" s="173" t="s">
        <v>44</v>
      </c>
      <c r="D18" s="179">
        <f t="shared" si="0"/>
        <v>0</v>
      </c>
      <c r="E18" s="81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</row>
    <row r="19" spans="1:255" ht="15" customHeight="1">
      <c r="A19" s="171"/>
      <c r="B19" s="172"/>
      <c r="C19" s="173" t="s">
        <v>46</v>
      </c>
      <c r="D19" s="179">
        <f t="shared" si="0"/>
        <v>0</v>
      </c>
      <c r="E19" s="180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</row>
    <row r="20" spans="1:255" ht="15" customHeight="1">
      <c r="A20" s="171"/>
      <c r="B20" s="172"/>
      <c r="C20" s="173" t="s">
        <v>48</v>
      </c>
      <c r="D20" s="179">
        <f t="shared" si="0"/>
        <v>0</v>
      </c>
      <c r="E20" s="182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</row>
    <row r="21" spans="1:255" ht="15" customHeight="1">
      <c r="A21" s="171"/>
      <c r="B21" s="172"/>
      <c r="C21" s="173" t="s">
        <v>50</v>
      </c>
      <c r="D21" s="179">
        <f t="shared" si="0"/>
        <v>0</v>
      </c>
      <c r="E21" s="172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</row>
    <row r="22" spans="1:255" ht="15" customHeight="1">
      <c r="A22" s="171"/>
      <c r="B22" s="172"/>
      <c r="C22" s="173" t="s">
        <v>51</v>
      </c>
      <c r="D22" s="179">
        <f t="shared" si="0"/>
        <v>0</v>
      </c>
      <c r="E22" s="172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</row>
    <row r="23" spans="1:255" ht="15" customHeight="1">
      <c r="A23" s="171"/>
      <c r="B23" s="81"/>
      <c r="C23" s="183" t="s">
        <v>52</v>
      </c>
      <c r="D23" s="179">
        <f t="shared" si="0"/>
        <v>0</v>
      </c>
      <c r="E23" s="182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</row>
    <row r="24" spans="1:255" ht="15" customHeight="1">
      <c r="A24" s="178"/>
      <c r="B24" s="184"/>
      <c r="C24" s="183" t="s">
        <v>53</v>
      </c>
      <c r="D24" s="179">
        <f t="shared" si="0"/>
        <v>347940.58</v>
      </c>
      <c r="E24" s="182">
        <v>347940.58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</row>
    <row r="25" spans="1:255" ht="15" customHeight="1">
      <c r="A25" s="178"/>
      <c r="B25" s="184"/>
      <c r="C25" s="183" t="s">
        <v>54</v>
      </c>
      <c r="D25" s="179">
        <f t="shared" si="0"/>
        <v>0</v>
      </c>
      <c r="E25" s="182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</row>
    <row r="26" spans="1:255" ht="12.75" customHeight="1">
      <c r="A26" s="178"/>
      <c r="B26" s="184"/>
      <c r="C26" s="91" t="s">
        <v>55</v>
      </c>
      <c r="D26" s="179">
        <f t="shared" si="0"/>
        <v>0</v>
      </c>
      <c r="E26" s="185">
        <v>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</row>
    <row r="27" spans="1:255" ht="15" customHeight="1">
      <c r="A27" s="178"/>
      <c r="B27" s="184"/>
      <c r="C27" s="171" t="s">
        <v>56</v>
      </c>
      <c r="D27" s="179">
        <f t="shared" si="0"/>
        <v>0</v>
      </c>
      <c r="E27" s="186">
        <v>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</row>
    <row r="28" spans="1:255" ht="15" customHeight="1">
      <c r="A28" s="171"/>
      <c r="B28" s="81"/>
      <c r="C28" s="183" t="s">
        <v>57</v>
      </c>
      <c r="D28" s="179">
        <f t="shared" si="0"/>
        <v>0</v>
      </c>
      <c r="E28" s="182">
        <v>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</row>
    <row r="29" spans="1:255" ht="15" customHeight="1">
      <c r="A29" s="171"/>
      <c r="B29" s="180"/>
      <c r="C29" s="183" t="s">
        <v>58</v>
      </c>
      <c r="D29" s="179">
        <f t="shared" si="0"/>
        <v>0</v>
      </c>
      <c r="E29" s="187">
        <v>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</row>
    <row r="30" spans="1:255" ht="15" customHeight="1">
      <c r="A30" s="171"/>
      <c r="B30" s="81"/>
      <c r="C30" s="183" t="s">
        <v>59</v>
      </c>
      <c r="D30" s="179">
        <f t="shared" si="0"/>
        <v>0</v>
      </c>
      <c r="E30" s="188">
        <v>0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</row>
    <row r="31" spans="1:255" ht="15" customHeight="1">
      <c r="A31" s="178"/>
      <c r="B31" s="81"/>
      <c r="C31" s="171" t="s">
        <v>60</v>
      </c>
      <c r="D31" s="179">
        <f t="shared" si="0"/>
        <v>0</v>
      </c>
      <c r="E31" s="188">
        <v>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</row>
    <row r="32" spans="1:255" ht="15" customHeight="1">
      <c r="A32" s="171"/>
      <c r="B32" s="172"/>
      <c r="C32" s="171" t="s">
        <v>61</v>
      </c>
      <c r="D32" s="179">
        <f t="shared" si="0"/>
        <v>0</v>
      </c>
      <c r="E32" s="180">
        <v>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</row>
    <row r="33" spans="1:255" ht="15" customHeight="1">
      <c r="A33" s="189" t="s">
        <v>62</v>
      </c>
      <c r="B33" s="172">
        <f>B6+B7+B8</f>
        <v>42472052.67</v>
      </c>
      <c r="C33" s="190" t="s">
        <v>63</v>
      </c>
      <c r="D33" s="179">
        <f>SUM(D6:D32)</f>
        <v>42472052.669999994</v>
      </c>
      <c r="E33" s="81">
        <f>SUM(E6:E32)</f>
        <v>42472052.669999994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</row>
    <row r="34" spans="1:255" ht="15" customHeight="1">
      <c r="A34" s="171" t="s">
        <v>172</v>
      </c>
      <c r="B34" s="172">
        <v>0</v>
      </c>
      <c r="C34" s="191" t="s">
        <v>65</v>
      </c>
      <c r="D34" s="179">
        <f>B34</f>
        <v>0</v>
      </c>
      <c r="E34" s="192">
        <f>D34</f>
        <v>0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</row>
    <row r="35" spans="1:255" ht="15" customHeight="1">
      <c r="A35" s="171" t="s">
        <v>67</v>
      </c>
      <c r="B35" s="172">
        <v>0</v>
      </c>
      <c r="C35" s="193"/>
      <c r="D35" s="188"/>
      <c r="E35" s="188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</row>
    <row r="36" spans="1:255" ht="15" customHeight="1">
      <c r="A36" s="171" t="s">
        <v>69</v>
      </c>
      <c r="B36" s="81">
        <v>0</v>
      </c>
      <c r="C36" s="193"/>
      <c r="D36" s="81"/>
      <c r="E36" s="19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</row>
    <row r="37" spans="1:255" ht="15" customHeight="1">
      <c r="A37" s="177"/>
      <c r="B37" s="188"/>
      <c r="C37" s="195"/>
      <c r="D37" s="81"/>
      <c r="E37" s="19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</row>
    <row r="38" spans="1:255" ht="15" customHeight="1">
      <c r="A38" s="189" t="s">
        <v>71</v>
      </c>
      <c r="B38" s="194">
        <f>B33+B34</f>
        <v>42472052.67</v>
      </c>
      <c r="C38" s="197" t="s">
        <v>72</v>
      </c>
      <c r="D38" s="198">
        <f>D33+D34</f>
        <v>42472052.669999994</v>
      </c>
      <c r="E38" s="81">
        <f>E33+E34</f>
        <v>42472052.669999994</v>
      </c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  <c r="IK38" s="203"/>
      <c r="IL38" s="203"/>
      <c r="IM38" s="203"/>
      <c r="IN38" s="203"/>
      <c r="IO38" s="203"/>
      <c r="IP38" s="203"/>
      <c r="IQ38" s="203"/>
      <c r="IR38" s="203"/>
      <c r="IS38" s="203"/>
      <c r="IT38" s="203"/>
      <c r="IU38" s="203"/>
    </row>
    <row r="39" ht="15" customHeight="1"/>
    <row r="40" spans="1:255" ht="15" customHeight="1">
      <c r="A40" s="54"/>
      <c r="B40" s="54"/>
      <c r="C40" s="54"/>
      <c r="D40" s="54"/>
      <c r="E40" s="200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</row>
    <row r="41" ht="15" customHeight="1">
      <c r="C41" s="2"/>
    </row>
  </sheetData>
  <sheetProtection/>
  <printOptions horizontalCentered="1"/>
  <pageMargins left="0.5902777777777778" right="0.5902777777777778" top="0.1597222222222222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101"/>
      <c r="B1" s="101"/>
      <c r="C1" s="135"/>
      <c r="D1" s="135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01"/>
      <c r="P1" s="101"/>
      <c r="Q1" s="101"/>
      <c r="R1" s="101"/>
      <c r="S1" s="101"/>
      <c r="T1" s="135" t="s">
        <v>173</v>
      </c>
      <c r="U1" s="136"/>
      <c r="V1" s="136"/>
      <c r="W1" s="150"/>
    </row>
    <row r="2" spans="1:23" ht="19.5" customHeight="1">
      <c r="A2" s="138" t="s">
        <v>174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51"/>
      <c r="V2" s="152"/>
      <c r="W2" s="153"/>
    </row>
    <row r="3" spans="1:23" ht="18.75" customHeight="1">
      <c r="A3" s="106"/>
      <c r="B3" s="106"/>
      <c r="C3" s="140"/>
      <c r="D3" s="140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06"/>
      <c r="P3" s="106"/>
      <c r="Q3" s="106"/>
      <c r="R3" s="106"/>
      <c r="S3" s="106"/>
      <c r="T3" s="135" t="s">
        <v>9</v>
      </c>
      <c r="U3" s="136"/>
      <c r="V3" s="154"/>
      <c r="W3" s="150"/>
    </row>
    <row r="4" spans="1:23" ht="17.25" customHeight="1">
      <c r="A4" s="78" t="s">
        <v>75</v>
      </c>
      <c r="B4" s="78"/>
      <c r="C4" s="78"/>
      <c r="D4" s="63" t="s">
        <v>76</v>
      </c>
      <c r="E4" s="31" t="s">
        <v>175</v>
      </c>
      <c r="F4" s="63" t="s">
        <v>88</v>
      </c>
      <c r="G4" s="111" t="s">
        <v>140</v>
      </c>
      <c r="H4" s="111"/>
      <c r="I4" s="111"/>
      <c r="J4" s="111"/>
      <c r="K4" s="115" t="s">
        <v>141</v>
      </c>
      <c r="L4" s="115"/>
      <c r="M4" s="115"/>
      <c r="N4" s="115"/>
      <c r="O4" s="115"/>
      <c r="P4" s="115"/>
      <c r="Q4" s="115"/>
      <c r="R4" s="115"/>
      <c r="S4" s="115"/>
      <c r="T4" s="115"/>
      <c r="U4" s="152"/>
      <c r="V4" s="152"/>
      <c r="W4" s="153"/>
    </row>
    <row r="5" spans="1:23" ht="40.5" customHeight="1">
      <c r="A5" s="142" t="s">
        <v>79</v>
      </c>
      <c r="B5" s="142" t="s">
        <v>80</v>
      </c>
      <c r="C5" s="142" t="s">
        <v>81</v>
      </c>
      <c r="D5" s="63"/>
      <c r="E5" s="28"/>
      <c r="F5" s="63"/>
      <c r="G5" s="160" t="s">
        <v>91</v>
      </c>
      <c r="H5" s="160" t="s">
        <v>142</v>
      </c>
      <c r="I5" s="160" t="s">
        <v>143</v>
      </c>
      <c r="J5" s="160" t="s">
        <v>144</v>
      </c>
      <c r="K5" s="160" t="s">
        <v>91</v>
      </c>
      <c r="L5" s="160" t="s">
        <v>142</v>
      </c>
      <c r="M5" s="160" t="s">
        <v>143</v>
      </c>
      <c r="N5" s="160" t="s">
        <v>144</v>
      </c>
      <c r="O5" s="162" t="s">
        <v>176</v>
      </c>
      <c r="P5" s="162" t="s">
        <v>177</v>
      </c>
      <c r="Q5" s="162" t="s">
        <v>178</v>
      </c>
      <c r="R5" s="162" t="s">
        <v>179</v>
      </c>
      <c r="S5" s="59" t="s">
        <v>180</v>
      </c>
      <c r="T5" s="59" t="s">
        <v>151</v>
      </c>
      <c r="U5" s="155"/>
      <c r="V5" s="155"/>
      <c r="W5" s="156"/>
    </row>
    <row r="6" spans="1:23" ht="19.5" customHeight="1">
      <c r="A6" s="68" t="s">
        <v>97</v>
      </c>
      <c r="B6" s="68" t="s">
        <v>97</v>
      </c>
      <c r="C6" s="68" t="s">
        <v>97</v>
      </c>
      <c r="D6" s="65" t="s">
        <v>97</v>
      </c>
      <c r="E6" s="143" t="s">
        <v>97</v>
      </c>
      <c r="F6" s="112">
        <v>1</v>
      </c>
      <c r="G6" s="68">
        <f aca="true" t="shared" si="0" ref="G6:T6">F6+1</f>
        <v>2</v>
      </c>
      <c r="H6" s="68">
        <f t="shared" si="0"/>
        <v>3</v>
      </c>
      <c r="I6" s="68">
        <f t="shared" si="0"/>
        <v>4</v>
      </c>
      <c r="J6" s="68">
        <f t="shared" si="0"/>
        <v>5</v>
      </c>
      <c r="K6" s="68">
        <f t="shared" si="0"/>
        <v>6</v>
      </c>
      <c r="L6" s="68">
        <f t="shared" si="0"/>
        <v>7</v>
      </c>
      <c r="M6" s="68">
        <f t="shared" si="0"/>
        <v>8</v>
      </c>
      <c r="N6" s="68">
        <f t="shared" si="0"/>
        <v>9</v>
      </c>
      <c r="O6" s="68">
        <f t="shared" si="0"/>
        <v>10</v>
      </c>
      <c r="P6" s="68">
        <f t="shared" si="0"/>
        <v>11</v>
      </c>
      <c r="Q6" s="68">
        <f t="shared" si="0"/>
        <v>12</v>
      </c>
      <c r="R6" s="68">
        <f t="shared" si="0"/>
        <v>13</v>
      </c>
      <c r="S6" s="68">
        <f t="shared" si="0"/>
        <v>14</v>
      </c>
      <c r="T6" s="68">
        <f t="shared" si="0"/>
        <v>15</v>
      </c>
      <c r="U6" s="157"/>
      <c r="V6" s="158"/>
      <c r="W6" s="158"/>
    </row>
    <row r="7" spans="1:23" ht="19.5" customHeight="1">
      <c r="A7" s="146"/>
      <c r="B7" s="146"/>
      <c r="C7" s="146"/>
      <c r="D7" s="146"/>
      <c r="E7" s="161" t="s">
        <v>88</v>
      </c>
      <c r="F7" s="81">
        <v>42472052.67</v>
      </c>
      <c r="G7" s="81">
        <v>5374542.79</v>
      </c>
      <c r="H7" s="81">
        <v>4572872.69</v>
      </c>
      <c r="I7" s="81">
        <v>801670.1</v>
      </c>
      <c r="J7" s="81">
        <v>0</v>
      </c>
      <c r="K7" s="81">
        <v>37097509.88</v>
      </c>
      <c r="L7" s="81">
        <v>260000</v>
      </c>
      <c r="M7" s="81">
        <v>33199304.34</v>
      </c>
      <c r="N7" s="81">
        <v>3638205.54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159"/>
      <c r="V7" s="159"/>
      <c r="W7" s="159"/>
    </row>
    <row r="8" spans="1:23" ht="19.5" customHeight="1">
      <c r="A8" s="146"/>
      <c r="B8" s="146"/>
      <c r="C8" s="146"/>
      <c r="D8" s="146" t="s">
        <v>98</v>
      </c>
      <c r="E8" s="161" t="s">
        <v>99</v>
      </c>
      <c r="F8" s="81">
        <v>33028255.61</v>
      </c>
      <c r="G8" s="81">
        <v>808884.69</v>
      </c>
      <c r="H8" s="81">
        <v>669420.63</v>
      </c>
      <c r="I8" s="81">
        <v>139464.06</v>
      </c>
      <c r="J8" s="81">
        <v>0</v>
      </c>
      <c r="K8" s="81">
        <v>32219370.92</v>
      </c>
      <c r="L8" s="81">
        <v>260000</v>
      </c>
      <c r="M8" s="81">
        <v>30811334.42</v>
      </c>
      <c r="N8" s="81">
        <v>1148036.5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W8" s="150"/>
    </row>
    <row r="9" spans="1:20" ht="19.5" customHeight="1">
      <c r="A9" s="146"/>
      <c r="B9" s="146"/>
      <c r="C9" s="146"/>
      <c r="D9" s="146" t="s">
        <v>100</v>
      </c>
      <c r="E9" s="161" t="s">
        <v>101</v>
      </c>
      <c r="F9" s="81">
        <v>33028255.61</v>
      </c>
      <c r="G9" s="81">
        <v>808884.69</v>
      </c>
      <c r="H9" s="81">
        <v>669420.63</v>
      </c>
      <c r="I9" s="81">
        <v>139464.06</v>
      </c>
      <c r="J9" s="81">
        <v>0</v>
      </c>
      <c r="K9" s="81">
        <v>32219370.92</v>
      </c>
      <c r="L9" s="81">
        <v>260000</v>
      </c>
      <c r="M9" s="81">
        <v>30811334.42</v>
      </c>
      <c r="N9" s="81">
        <v>1148036.5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</row>
    <row r="10" spans="1:20" ht="19.5" customHeight="1">
      <c r="A10" s="146" t="s">
        <v>102</v>
      </c>
      <c r="B10" s="146" t="s">
        <v>103</v>
      </c>
      <c r="C10" s="146" t="s">
        <v>104</v>
      </c>
      <c r="D10" s="146" t="s">
        <v>105</v>
      </c>
      <c r="E10" s="161" t="s">
        <v>106</v>
      </c>
      <c r="F10" s="81">
        <v>598667.22</v>
      </c>
      <c r="G10" s="81">
        <v>598667.22</v>
      </c>
      <c r="H10" s="81">
        <v>459203.16</v>
      </c>
      <c r="I10" s="81">
        <v>139464.06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</row>
    <row r="11" spans="1:20" ht="19.5" customHeight="1">
      <c r="A11" s="146" t="s">
        <v>102</v>
      </c>
      <c r="B11" s="146" t="s">
        <v>103</v>
      </c>
      <c r="C11" s="146" t="s">
        <v>107</v>
      </c>
      <c r="D11" s="146" t="s">
        <v>105</v>
      </c>
      <c r="E11" s="161" t="s">
        <v>108</v>
      </c>
      <c r="F11" s="81">
        <v>32219370.92</v>
      </c>
      <c r="G11" s="81">
        <v>0</v>
      </c>
      <c r="H11" s="81">
        <v>0</v>
      </c>
      <c r="I11" s="81">
        <v>0</v>
      </c>
      <c r="J11" s="81">
        <v>0</v>
      </c>
      <c r="K11" s="81">
        <v>32219370.92</v>
      </c>
      <c r="L11" s="81">
        <v>260000</v>
      </c>
      <c r="M11" s="81">
        <v>30811334.42</v>
      </c>
      <c r="N11" s="81">
        <v>1148036.5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</row>
    <row r="12" spans="1:20" ht="19.5" customHeight="1">
      <c r="A12" s="146" t="s">
        <v>109</v>
      </c>
      <c r="B12" s="146" t="s">
        <v>110</v>
      </c>
      <c r="C12" s="146" t="s">
        <v>110</v>
      </c>
      <c r="D12" s="146" t="s">
        <v>105</v>
      </c>
      <c r="E12" s="161" t="s">
        <v>111</v>
      </c>
      <c r="F12" s="81">
        <v>68352.48</v>
      </c>
      <c r="G12" s="81">
        <v>68352.48</v>
      </c>
      <c r="H12" s="81">
        <v>68352.48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</row>
    <row r="13" spans="1:20" ht="19.5" customHeight="1">
      <c r="A13" s="146" t="s">
        <v>109</v>
      </c>
      <c r="B13" s="146" t="s">
        <v>110</v>
      </c>
      <c r="C13" s="146" t="s">
        <v>112</v>
      </c>
      <c r="D13" s="146" t="s">
        <v>105</v>
      </c>
      <c r="E13" s="161" t="s">
        <v>113</v>
      </c>
      <c r="F13" s="81">
        <v>34176.24</v>
      </c>
      <c r="G13" s="81">
        <v>34176.24</v>
      </c>
      <c r="H13" s="81">
        <v>34176.24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</row>
    <row r="14" spans="1:22" ht="19.5" customHeight="1">
      <c r="A14" s="146" t="s">
        <v>114</v>
      </c>
      <c r="B14" s="146" t="s">
        <v>115</v>
      </c>
      <c r="C14" s="146" t="s">
        <v>104</v>
      </c>
      <c r="D14" s="146" t="s">
        <v>105</v>
      </c>
      <c r="E14" s="161" t="s">
        <v>116</v>
      </c>
      <c r="F14" s="81">
        <v>56424.39</v>
      </c>
      <c r="G14" s="81">
        <v>56424.39</v>
      </c>
      <c r="H14" s="81">
        <v>56424.39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2"/>
      <c r="V14" s="2"/>
    </row>
    <row r="15" spans="1:22" ht="19.5" customHeight="1">
      <c r="A15" s="146" t="s">
        <v>117</v>
      </c>
      <c r="B15" s="146" t="s">
        <v>107</v>
      </c>
      <c r="C15" s="146" t="s">
        <v>104</v>
      </c>
      <c r="D15" s="146" t="s">
        <v>105</v>
      </c>
      <c r="E15" s="161" t="s">
        <v>118</v>
      </c>
      <c r="F15" s="81">
        <v>51264.36</v>
      </c>
      <c r="G15" s="81">
        <v>51264.36</v>
      </c>
      <c r="H15" s="81">
        <v>51264.36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2"/>
      <c r="V15" s="2"/>
    </row>
    <row r="16" spans="1:22" ht="19.5" customHeight="1">
      <c r="A16" s="146"/>
      <c r="B16" s="146"/>
      <c r="C16" s="146"/>
      <c r="D16" s="146" t="s">
        <v>119</v>
      </c>
      <c r="E16" s="161" t="s">
        <v>120</v>
      </c>
      <c r="F16" s="81">
        <v>9443797.06</v>
      </c>
      <c r="G16" s="81">
        <v>4565658.1</v>
      </c>
      <c r="H16" s="81">
        <v>3903452.06</v>
      </c>
      <c r="I16" s="81">
        <v>662206.04</v>
      </c>
      <c r="J16" s="81">
        <v>0</v>
      </c>
      <c r="K16" s="81">
        <v>4878138.96</v>
      </c>
      <c r="L16" s="81">
        <v>0</v>
      </c>
      <c r="M16" s="81">
        <v>2387969.92</v>
      </c>
      <c r="N16" s="81">
        <v>2490169.04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2"/>
      <c r="V16" s="2"/>
    </row>
    <row r="17" spans="1:22" ht="19.5" customHeight="1">
      <c r="A17" s="146"/>
      <c r="B17" s="146"/>
      <c r="C17" s="146"/>
      <c r="D17" s="146" t="s">
        <v>121</v>
      </c>
      <c r="E17" s="161" t="s">
        <v>122</v>
      </c>
      <c r="F17" s="81">
        <v>4762534.21</v>
      </c>
      <c r="G17" s="81">
        <v>1991765.17</v>
      </c>
      <c r="H17" s="81">
        <v>1713087.59</v>
      </c>
      <c r="I17" s="81">
        <v>278677.58</v>
      </c>
      <c r="J17" s="81">
        <v>0</v>
      </c>
      <c r="K17" s="81">
        <v>2770769.04</v>
      </c>
      <c r="L17" s="81">
        <v>0</v>
      </c>
      <c r="M17" s="81">
        <v>280600</v>
      </c>
      <c r="N17" s="81">
        <v>2490169.04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2"/>
      <c r="V17" s="2"/>
    </row>
    <row r="18" spans="1:22" ht="19.5" customHeight="1">
      <c r="A18" s="146" t="s">
        <v>109</v>
      </c>
      <c r="B18" s="146" t="s">
        <v>104</v>
      </c>
      <c r="C18" s="146" t="s">
        <v>110</v>
      </c>
      <c r="D18" s="146" t="s">
        <v>105</v>
      </c>
      <c r="E18" s="161" t="s">
        <v>123</v>
      </c>
      <c r="F18" s="81">
        <v>1438556.94</v>
      </c>
      <c r="G18" s="81">
        <v>1438556.94</v>
      </c>
      <c r="H18" s="81">
        <v>1159879.36</v>
      </c>
      <c r="I18" s="81">
        <v>278677.58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2"/>
      <c r="V18" s="2"/>
    </row>
    <row r="19" spans="1:22" ht="19.5" customHeight="1">
      <c r="A19" s="146" t="s">
        <v>109</v>
      </c>
      <c r="B19" s="146" t="s">
        <v>104</v>
      </c>
      <c r="C19" s="146" t="s">
        <v>124</v>
      </c>
      <c r="D19" s="146" t="s">
        <v>105</v>
      </c>
      <c r="E19" s="161" t="s">
        <v>125</v>
      </c>
      <c r="F19" s="81">
        <v>22000</v>
      </c>
      <c r="G19" s="81">
        <v>0</v>
      </c>
      <c r="H19" s="81">
        <v>0</v>
      </c>
      <c r="I19" s="81">
        <v>0</v>
      </c>
      <c r="J19" s="81">
        <v>0</v>
      </c>
      <c r="K19" s="81">
        <v>22000</v>
      </c>
      <c r="L19" s="81">
        <v>0</v>
      </c>
      <c r="M19" s="81">
        <v>22000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2"/>
      <c r="V19" s="2"/>
    </row>
    <row r="20" spans="1:22" ht="19.5" customHeight="1">
      <c r="A20" s="146" t="s">
        <v>109</v>
      </c>
      <c r="B20" s="146" t="s">
        <v>104</v>
      </c>
      <c r="C20" s="146" t="s">
        <v>115</v>
      </c>
      <c r="D20" s="146" t="s">
        <v>105</v>
      </c>
      <c r="E20" s="161" t="s">
        <v>126</v>
      </c>
      <c r="F20" s="81">
        <v>233000</v>
      </c>
      <c r="G20" s="81">
        <v>0</v>
      </c>
      <c r="H20" s="81">
        <v>0</v>
      </c>
      <c r="I20" s="81">
        <v>0</v>
      </c>
      <c r="J20" s="81">
        <v>0</v>
      </c>
      <c r="K20" s="81">
        <v>233000</v>
      </c>
      <c r="L20" s="81">
        <v>0</v>
      </c>
      <c r="M20" s="81">
        <v>233000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2"/>
      <c r="V20" s="2"/>
    </row>
    <row r="21" spans="1:22" ht="19.5" customHeight="1">
      <c r="A21" s="146" t="s">
        <v>109</v>
      </c>
      <c r="B21" s="146" t="s">
        <v>104</v>
      </c>
      <c r="C21" s="146" t="s">
        <v>127</v>
      </c>
      <c r="D21" s="146" t="s">
        <v>105</v>
      </c>
      <c r="E21" s="161" t="s">
        <v>128</v>
      </c>
      <c r="F21" s="81">
        <v>25600</v>
      </c>
      <c r="G21" s="81">
        <v>0</v>
      </c>
      <c r="H21" s="81">
        <v>0</v>
      </c>
      <c r="I21" s="81">
        <v>0</v>
      </c>
      <c r="J21" s="81">
        <v>0</v>
      </c>
      <c r="K21" s="81">
        <v>25600</v>
      </c>
      <c r="L21" s="81">
        <v>0</v>
      </c>
      <c r="M21" s="81">
        <v>25600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2"/>
      <c r="V21" s="2"/>
    </row>
    <row r="22" spans="1:22" ht="19.5" customHeight="1">
      <c r="A22" s="146" t="s">
        <v>109</v>
      </c>
      <c r="B22" s="146" t="s">
        <v>110</v>
      </c>
      <c r="C22" s="146" t="s">
        <v>110</v>
      </c>
      <c r="D22" s="146" t="s">
        <v>105</v>
      </c>
      <c r="E22" s="161" t="s">
        <v>111</v>
      </c>
      <c r="F22" s="81">
        <v>174060.64</v>
      </c>
      <c r="G22" s="81">
        <v>174060.64</v>
      </c>
      <c r="H22" s="81">
        <v>174060.64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2"/>
      <c r="V22" s="2"/>
    </row>
    <row r="23" spans="1:22" ht="19.5" customHeight="1">
      <c r="A23" s="146" t="s">
        <v>109</v>
      </c>
      <c r="B23" s="146" t="s">
        <v>110</v>
      </c>
      <c r="C23" s="146" t="s">
        <v>112</v>
      </c>
      <c r="D23" s="146" t="s">
        <v>105</v>
      </c>
      <c r="E23" s="161" t="s">
        <v>113</v>
      </c>
      <c r="F23" s="81">
        <v>87030.32</v>
      </c>
      <c r="G23" s="81">
        <v>87030.32</v>
      </c>
      <c r="H23" s="81">
        <v>87030.32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2"/>
      <c r="V23" s="2"/>
    </row>
    <row r="24" spans="1:20" ht="19.5" customHeight="1">
      <c r="A24" s="146" t="s">
        <v>109</v>
      </c>
      <c r="B24" s="146" t="s">
        <v>129</v>
      </c>
      <c r="C24" s="146" t="s">
        <v>110</v>
      </c>
      <c r="D24" s="146" t="s">
        <v>105</v>
      </c>
      <c r="E24" s="161" t="s">
        <v>130</v>
      </c>
      <c r="F24" s="81">
        <v>1531011.84</v>
      </c>
      <c r="G24" s="81">
        <v>0</v>
      </c>
      <c r="H24" s="81">
        <v>0</v>
      </c>
      <c r="I24" s="81">
        <v>0</v>
      </c>
      <c r="J24" s="81">
        <v>0</v>
      </c>
      <c r="K24" s="81">
        <v>1531011.84</v>
      </c>
      <c r="L24" s="81">
        <v>0</v>
      </c>
      <c r="M24" s="81">
        <v>0</v>
      </c>
      <c r="N24" s="81">
        <v>1531011.84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</row>
    <row r="25" spans="1:20" ht="19.5" customHeight="1">
      <c r="A25" s="146" t="s">
        <v>109</v>
      </c>
      <c r="B25" s="146" t="s">
        <v>129</v>
      </c>
      <c r="C25" s="146" t="s">
        <v>115</v>
      </c>
      <c r="D25" s="146" t="s">
        <v>105</v>
      </c>
      <c r="E25" s="161" t="s">
        <v>131</v>
      </c>
      <c r="F25" s="81">
        <v>60000</v>
      </c>
      <c r="G25" s="81">
        <v>0</v>
      </c>
      <c r="H25" s="81">
        <v>0</v>
      </c>
      <c r="I25" s="81">
        <v>0</v>
      </c>
      <c r="J25" s="81">
        <v>0</v>
      </c>
      <c r="K25" s="81">
        <v>60000</v>
      </c>
      <c r="L25" s="81">
        <v>0</v>
      </c>
      <c r="M25" s="81">
        <v>0</v>
      </c>
      <c r="N25" s="81">
        <v>60000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</row>
    <row r="26" spans="1:20" ht="19.5" customHeight="1">
      <c r="A26" s="146" t="s">
        <v>109</v>
      </c>
      <c r="B26" s="146" t="s">
        <v>132</v>
      </c>
      <c r="C26" s="146" t="s">
        <v>107</v>
      </c>
      <c r="D26" s="146" t="s">
        <v>105</v>
      </c>
      <c r="E26" s="161" t="s">
        <v>133</v>
      </c>
      <c r="F26" s="81">
        <v>899157.2</v>
      </c>
      <c r="G26" s="81">
        <v>0</v>
      </c>
      <c r="H26" s="81">
        <v>0</v>
      </c>
      <c r="I26" s="81">
        <v>0</v>
      </c>
      <c r="J26" s="81">
        <v>0</v>
      </c>
      <c r="K26" s="81">
        <v>899157.2</v>
      </c>
      <c r="L26" s="81">
        <v>0</v>
      </c>
      <c r="M26" s="81">
        <v>0</v>
      </c>
      <c r="N26" s="81">
        <v>899157.2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</row>
    <row r="27" spans="1:20" ht="19.5" customHeight="1">
      <c r="A27" s="146" t="s">
        <v>114</v>
      </c>
      <c r="B27" s="146" t="s">
        <v>115</v>
      </c>
      <c r="C27" s="146" t="s">
        <v>104</v>
      </c>
      <c r="D27" s="146" t="s">
        <v>105</v>
      </c>
      <c r="E27" s="161" t="s">
        <v>116</v>
      </c>
      <c r="F27" s="81">
        <v>161571.79</v>
      </c>
      <c r="G27" s="81">
        <v>161571.79</v>
      </c>
      <c r="H27" s="81">
        <v>161571.79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</row>
    <row r="28" spans="1:20" ht="19.5" customHeight="1">
      <c r="A28" s="146" t="s">
        <v>117</v>
      </c>
      <c r="B28" s="146" t="s">
        <v>107</v>
      </c>
      <c r="C28" s="146" t="s">
        <v>104</v>
      </c>
      <c r="D28" s="146" t="s">
        <v>105</v>
      </c>
      <c r="E28" s="161" t="s">
        <v>118</v>
      </c>
      <c r="F28" s="81">
        <v>130545.48</v>
      </c>
      <c r="G28" s="81">
        <v>130545.48</v>
      </c>
      <c r="H28" s="81">
        <v>130545.48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</row>
    <row r="29" spans="1:20" ht="19.5" customHeight="1">
      <c r="A29" s="146"/>
      <c r="B29" s="146"/>
      <c r="C29" s="146"/>
      <c r="D29" s="146" t="s">
        <v>134</v>
      </c>
      <c r="E29" s="161" t="s">
        <v>135</v>
      </c>
      <c r="F29" s="81">
        <v>4681262.850000002</v>
      </c>
      <c r="G29" s="81">
        <v>2573892.93</v>
      </c>
      <c r="H29" s="81">
        <v>2190364.47</v>
      </c>
      <c r="I29" s="81">
        <v>383528.46</v>
      </c>
      <c r="J29" s="81">
        <v>0</v>
      </c>
      <c r="K29" s="81">
        <v>2107369.92</v>
      </c>
      <c r="L29" s="81">
        <v>0</v>
      </c>
      <c r="M29" s="81">
        <v>2107369.92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</row>
    <row r="30" spans="1:20" ht="19.5" customHeight="1">
      <c r="A30" s="146" t="s">
        <v>109</v>
      </c>
      <c r="B30" s="146" t="s">
        <v>104</v>
      </c>
      <c r="C30" s="146" t="s">
        <v>110</v>
      </c>
      <c r="D30" s="146" t="s">
        <v>105</v>
      </c>
      <c r="E30" s="161" t="s">
        <v>123</v>
      </c>
      <c r="F30" s="81">
        <v>3979321.7</v>
      </c>
      <c r="G30" s="81">
        <v>1871951.78</v>
      </c>
      <c r="H30" s="81">
        <v>1488423.32</v>
      </c>
      <c r="I30" s="81">
        <v>383528.46</v>
      </c>
      <c r="J30" s="81">
        <v>0</v>
      </c>
      <c r="K30" s="81">
        <v>2107369.92</v>
      </c>
      <c r="L30" s="81">
        <v>0</v>
      </c>
      <c r="M30" s="81">
        <v>2107369.92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</row>
    <row r="31" spans="1:20" ht="19.5" customHeight="1">
      <c r="A31" s="146" t="s">
        <v>109</v>
      </c>
      <c r="B31" s="146" t="s">
        <v>110</v>
      </c>
      <c r="C31" s="146" t="s">
        <v>110</v>
      </c>
      <c r="D31" s="146" t="s">
        <v>105</v>
      </c>
      <c r="E31" s="161" t="s">
        <v>111</v>
      </c>
      <c r="F31" s="81">
        <v>221507.65</v>
      </c>
      <c r="G31" s="81">
        <v>221507.65</v>
      </c>
      <c r="H31" s="81">
        <v>221507.65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</row>
    <row r="32" spans="1:20" ht="19.5" customHeight="1">
      <c r="A32" s="146" t="s">
        <v>109</v>
      </c>
      <c r="B32" s="146" t="s">
        <v>110</v>
      </c>
      <c r="C32" s="146" t="s">
        <v>112</v>
      </c>
      <c r="D32" s="146" t="s">
        <v>105</v>
      </c>
      <c r="E32" s="161" t="s">
        <v>113</v>
      </c>
      <c r="F32" s="81">
        <v>110753.82</v>
      </c>
      <c r="G32" s="81">
        <v>110753.82</v>
      </c>
      <c r="H32" s="81">
        <v>110753.82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</row>
    <row r="33" spans="1:20" ht="19.5" customHeight="1">
      <c r="A33" s="146" t="s">
        <v>114</v>
      </c>
      <c r="B33" s="146" t="s">
        <v>115</v>
      </c>
      <c r="C33" s="146" t="s">
        <v>104</v>
      </c>
      <c r="D33" s="146" t="s">
        <v>105</v>
      </c>
      <c r="E33" s="161" t="s">
        <v>116</v>
      </c>
      <c r="F33" s="81">
        <v>203548.94</v>
      </c>
      <c r="G33" s="81">
        <v>203548.94</v>
      </c>
      <c r="H33" s="81">
        <v>203548.94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</row>
    <row r="34" spans="1:20" ht="19.5" customHeight="1">
      <c r="A34" s="146" t="s">
        <v>117</v>
      </c>
      <c r="B34" s="146" t="s">
        <v>107</v>
      </c>
      <c r="C34" s="146" t="s">
        <v>104</v>
      </c>
      <c r="D34" s="146" t="s">
        <v>105</v>
      </c>
      <c r="E34" s="161" t="s">
        <v>118</v>
      </c>
      <c r="F34" s="81">
        <v>166130.74</v>
      </c>
      <c r="G34" s="81">
        <v>166130.74</v>
      </c>
      <c r="H34" s="81">
        <v>166130.74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</row>
  </sheetData>
  <sheetProtection/>
  <mergeCells count="3">
    <mergeCell ref="D4:D5"/>
    <mergeCell ref="E4:E5"/>
    <mergeCell ref="F4:F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101"/>
      <c r="B1" s="101"/>
      <c r="C1" s="135"/>
      <c r="D1" s="136"/>
      <c r="E1" s="136"/>
      <c r="F1" s="137"/>
      <c r="G1" s="137"/>
      <c r="H1" s="135" t="s">
        <v>181</v>
      </c>
      <c r="I1" s="136"/>
      <c r="J1" s="136"/>
      <c r="K1" s="150"/>
    </row>
    <row r="2" spans="1:11" ht="19.5" customHeight="1">
      <c r="A2" s="138" t="s">
        <v>174</v>
      </c>
      <c r="B2" s="139"/>
      <c r="C2" s="139"/>
      <c r="D2" s="139"/>
      <c r="E2" s="139"/>
      <c r="F2" s="139"/>
      <c r="G2" s="139"/>
      <c r="H2" s="139"/>
      <c r="I2" s="151"/>
      <c r="J2" s="152"/>
      <c r="K2" s="153"/>
    </row>
    <row r="3" spans="1:11" ht="18.75" customHeight="1">
      <c r="A3" s="106"/>
      <c r="B3" s="106"/>
      <c r="C3" s="140"/>
      <c r="D3" s="136"/>
      <c r="E3" s="136"/>
      <c r="F3" s="137"/>
      <c r="G3" s="137"/>
      <c r="H3" s="135" t="s">
        <v>9</v>
      </c>
      <c r="I3" s="136"/>
      <c r="J3" s="154"/>
      <c r="K3" s="150"/>
    </row>
    <row r="4" spans="1:11" ht="17.25" customHeight="1">
      <c r="A4" s="78" t="s">
        <v>75</v>
      </c>
      <c r="B4" s="78"/>
      <c r="C4" s="63" t="s">
        <v>76</v>
      </c>
      <c r="D4" s="31" t="s">
        <v>182</v>
      </c>
      <c r="E4" s="31" t="s">
        <v>183</v>
      </c>
      <c r="F4" s="62" t="s">
        <v>88</v>
      </c>
      <c r="G4" s="62" t="s">
        <v>140</v>
      </c>
      <c r="H4" s="141" t="s">
        <v>141</v>
      </c>
      <c r="I4" s="152"/>
      <c r="J4" s="152"/>
      <c r="K4" s="153"/>
    </row>
    <row r="5" spans="1:11" ht="40.5" customHeight="1">
      <c r="A5" s="142" t="s">
        <v>79</v>
      </c>
      <c r="B5" s="142" t="s">
        <v>80</v>
      </c>
      <c r="C5" s="63"/>
      <c r="D5" s="28"/>
      <c r="E5" s="28"/>
      <c r="F5" s="62"/>
      <c r="G5" s="62"/>
      <c r="H5" s="141"/>
      <c r="I5" s="155"/>
      <c r="J5" s="155"/>
      <c r="K5" s="156"/>
    </row>
    <row r="6" spans="1:11" ht="19.5" customHeight="1">
      <c r="A6" s="68" t="s">
        <v>97</v>
      </c>
      <c r="B6" s="68" t="s">
        <v>97</v>
      </c>
      <c r="C6" s="65" t="s">
        <v>97</v>
      </c>
      <c r="D6" s="143" t="s">
        <v>97</v>
      </c>
      <c r="E6" s="144" t="s">
        <v>97</v>
      </c>
      <c r="F6" s="112">
        <v>1</v>
      </c>
      <c r="G6" s="145">
        <f>F6+1</f>
        <v>2</v>
      </c>
      <c r="H6" s="145">
        <f>G6+1</f>
        <v>3</v>
      </c>
      <c r="I6" s="157"/>
      <c r="J6" s="158"/>
      <c r="K6" s="158"/>
    </row>
    <row r="7" spans="1:11" ht="19.5" customHeight="1">
      <c r="A7" s="146"/>
      <c r="B7" s="146"/>
      <c r="C7" s="147"/>
      <c r="D7" s="148"/>
      <c r="E7" s="149"/>
      <c r="F7" s="76">
        <v>42472052.67</v>
      </c>
      <c r="G7" s="91">
        <v>5374542.790000002</v>
      </c>
      <c r="H7" s="81">
        <v>37097509.88</v>
      </c>
      <c r="I7" s="159"/>
      <c r="J7" s="159"/>
      <c r="K7" s="159"/>
    </row>
    <row r="8" spans="1:11" ht="19.5" customHeight="1">
      <c r="A8" s="146"/>
      <c r="B8" s="146"/>
      <c r="C8" s="147" t="s">
        <v>98</v>
      </c>
      <c r="D8" s="148"/>
      <c r="E8" s="149"/>
      <c r="F8" s="76">
        <v>33028255.61</v>
      </c>
      <c r="G8" s="91">
        <v>808884.69</v>
      </c>
      <c r="H8" s="81">
        <v>32219370.92</v>
      </c>
      <c r="K8" s="150"/>
    </row>
    <row r="9" spans="1:8" ht="19.5" customHeight="1">
      <c r="A9" s="146"/>
      <c r="B9" s="146"/>
      <c r="C9" s="147" t="s">
        <v>100</v>
      </c>
      <c r="D9" s="148"/>
      <c r="E9" s="149"/>
      <c r="F9" s="76">
        <v>33028255.61</v>
      </c>
      <c r="G9" s="91">
        <v>808884.69</v>
      </c>
      <c r="H9" s="81">
        <v>32219370.92</v>
      </c>
    </row>
    <row r="10" spans="1:8" ht="19.5" customHeight="1">
      <c r="A10" s="146"/>
      <c r="B10" s="146"/>
      <c r="C10" s="147"/>
      <c r="D10" s="148"/>
      <c r="E10" s="149" t="s">
        <v>184</v>
      </c>
      <c r="F10" s="76">
        <v>15200</v>
      </c>
      <c r="G10" s="91">
        <v>15200</v>
      </c>
      <c r="H10" s="81">
        <v>0</v>
      </c>
    </row>
    <row r="11" spans="1:8" ht="19.5" customHeight="1">
      <c r="A11" s="146" t="s">
        <v>102</v>
      </c>
      <c r="B11" s="146" t="s">
        <v>103</v>
      </c>
      <c r="C11" s="147" t="s">
        <v>185</v>
      </c>
      <c r="D11" s="148" t="s">
        <v>152</v>
      </c>
      <c r="E11" s="149" t="s">
        <v>186</v>
      </c>
      <c r="F11" s="76">
        <v>15200</v>
      </c>
      <c r="G11" s="91">
        <v>15200</v>
      </c>
      <c r="H11" s="81">
        <v>0</v>
      </c>
    </row>
    <row r="12" spans="1:8" ht="19.5" customHeight="1">
      <c r="A12" s="146"/>
      <c r="B12" s="146"/>
      <c r="C12" s="147"/>
      <c r="D12" s="148"/>
      <c r="E12" s="149" t="s">
        <v>187</v>
      </c>
      <c r="F12" s="76">
        <v>55200</v>
      </c>
      <c r="G12" s="91">
        <v>55200</v>
      </c>
      <c r="H12" s="81">
        <v>0</v>
      </c>
    </row>
    <row r="13" spans="1:8" ht="19.5" customHeight="1">
      <c r="A13" s="146" t="s">
        <v>102</v>
      </c>
      <c r="B13" s="146" t="s">
        <v>103</v>
      </c>
      <c r="C13" s="147" t="s">
        <v>185</v>
      </c>
      <c r="D13" s="148" t="s">
        <v>152</v>
      </c>
      <c r="E13" s="149" t="s">
        <v>188</v>
      </c>
      <c r="F13" s="76">
        <v>55200</v>
      </c>
      <c r="G13" s="91">
        <v>55200</v>
      </c>
      <c r="H13" s="81">
        <v>0</v>
      </c>
    </row>
    <row r="14" spans="1:10" ht="19.5" customHeight="1">
      <c r="A14" s="146"/>
      <c r="B14" s="146"/>
      <c r="C14" s="147"/>
      <c r="D14" s="148"/>
      <c r="E14" s="149" t="s">
        <v>189</v>
      </c>
      <c r="F14" s="76">
        <v>8544.06</v>
      </c>
      <c r="G14" s="91">
        <v>8544.06</v>
      </c>
      <c r="H14" s="81">
        <v>0</v>
      </c>
      <c r="I14" s="2"/>
      <c r="J14" s="2"/>
    </row>
    <row r="15" spans="1:10" ht="19.5" customHeight="1">
      <c r="A15" s="146" t="s">
        <v>102</v>
      </c>
      <c r="B15" s="146" t="s">
        <v>103</v>
      </c>
      <c r="C15" s="147" t="s">
        <v>185</v>
      </c>
      <c r="D15" s="148" t="s">
        <v>152</v>
      </c>
      <c r="E15" s="149" t="s">
        <v>190</v>
      </c>
      <c r="F15" s="76">
        <v>8544.06</v>
      </c>
      <c r="G15" s="91">
        <v>8544.06</v>
      </c>
      <c r="H15" s="81">
        <v>0</v>
      </c>
      <c r="I15" s="2"/>
      <c r="J15" s="2"/>
    </row>
    <row r="16" spans="1:10" ht="19.5" customHeight="1">
      <c r="A16" s="146"/>
      <c r="B16" s="146"/>
      <c r="C16" s="147"/>
      <c r="D16" s="148"/>
      <c r="E16" s="149" t="s">
        <v>191</v>
      </c>
      <c r="F16" s="76">
        <v>854.41</v>
      </c>
      <c r="G16" s="91">
        <v>854.41</v>
      </c>
      <c r="H16" s="81">
        <v>0</v>
      </c>
      <c r="I16" s="2"/>
      <c r="J16" s="2"/>
    </row>
    <row r="17" spans="1:10" ht="19.5" customHeight="1">
      <c r="A17" s="146" t="s">
        <v>114</v>
      </c>
      <c r="B17" s="146" t="s">
        <v>115</v>
      </c>
      <c r="C17" s="147" t="s">
        <v>185</v>
      </c>
      <c r="D17" s="148" t="s">
        <v>152</v>
      </c>
      <c r="E17" s="149" t="s">
        <v>192</v>
      </c>
      <c r="F17" s="76">
        <v>854.41</v>
      </c>
      <c r="G17" s="91">
        <v>854.41</v>
      </c>
      <c r="H17" s="81">
        <v>0</v>
      </c>
      <c r="I17" s="2"/>
      <c r="J17" s="2"/>
    </row>
    <row r="18" spans="1:10" ht="19.5" customHeight="1">
      <c r="A18" s="146"/>
      <c r="B18" s="146"/>
      <c r="C18" s="147"/>
      <c r="D18" s="148"/>
      <c r="E18" s="149" t="s">
        <v>193</v>
      </c>
      <c r="F18" s="76">
        <v>459203.16</v>
      </c>
      <c r="G18" s="91">
        <v>459203.16</v>
      </c>
      <c r="H18" s="81">
        <v>0</v>
      </c>
      <c r="I18" s="2"/>
      <c r="J18" s="2"/>
    </row>
    <row r="19" spans="1:10" ht="19.5" customHeight="1">
      <c r="A19" s="146" t="s">
        <v>102</v>
      </c>
      <c r="B19" s="146" t="s">
        <v>103</v>
      </c>
      <c r="C19" s="147" t="s">
        <v>185</v>
      </c>
      <c r="D19" s="148" t="s">
        <v>152</v>
      </c>
      <c r="E19" s="149" t="s">
        <v>194</v>
      </c>
      <c r="F19" s="76">
        <v>459203.16</v>
      </c>
      <c r="G19" s="91">
        <v>459203.16</v>
      </c>
      <c r="H19" s="81">
        <v>0</v>
      </c>
      <c r="I19" s="2"/>
      <c r="J19" s="2"/>
    </row>
    <row r="20" spans="1:10" ht="19.5" customHeight="1">
      <c r="A20" s="146"/>
      <c r="B20" s="146"/>
      <c r="C20" s="147"/>
      <c r="D20" s="148"/>
      <c r="E20" s="149" t="s">
        <v>195</v>
      </c>
      <c r="F20" s="76">
        <v>32400</v>
      </c>
      <c r="G20" s="91">
        <v>32400</v>
      </c>
      <c r="H20" s="81">
        <v>0</v>
      </c>
      <c r="I20" s="2"/>
      <c r="J20" s="2"/>
    </row>
    <row r="21" spans="1:10" ht="19.5" customHeight="1">
      <c r="A21" s="146" t="s">
        <v>102</v>
      </c>
      <c r="B21" s="146" t="s">
        <v>103</v>
      </c>
      <c r="C21" s="147" t="s">
        <v>185</v>
      </c>
      <c r="D21" s="148" t="s">
        <v>152</v>
      </c>
      <c r="E21" s="149" t="s">
        <v>196</v>
      </c>
      <c r="F21" s="76">
        <v>32400</v>
      </c>
      <c r="G21" s="91">
        <v>32400</v>
      </c>
      <c r="H21" s="81">
        <v>0</v>
      </c>
      <c r="I21" s="2"/>
      <c r="J21" s="2"/>
    </row>
    <row r="22" spans="1:10" ht="19.5" customHeight="1">
      <c r="A22" s="146"/>
      <c r="B22" s="146"/>
      <c r="C22" s="147"/>
      <c r="D22" s="148"/>
      <c r="E22" s="149" t="s">
        <v>197</v>
      </c>
      <c r="F22" s="76">
        <v>21360.15</v>
      </c>
      <c r="G22" s="91">
        <v>21360.15</v>
      </c>
      <c r="H22" s="81">
        <v>0</v>
      </c>
      <c r="I22" s="2"/>
      <c r="J22" s="2"/>
    </row>
    <row r="23" spans="1:10" ht="19.5" customHeight="1">
      <c r="A23" s="146" t="s">
        <v>114</v>
      </c>
      <c r="B23" s="146" t="s">
        <v>115</v>
      </c>
      <c r="C23" s="147" t="s">
        <v>185</v>
      </c>
      <c r="D23" s="148" t="s">
        <v>152</v>
      </c>
      <c r="E23" s="149" t="s">
        <v>198</v>
      </c>
      <c r="F23" s="76">
        <v>21360.15</v>
      </c>
      <c r="G23" s="91">
        <v>21360.15</v>
      </c>
      <c r="H23" s="81">
        <v>0</v>
      </c>
      <c r="I23" s="2"/>
      <c r="J23" s="2"/>
    </row>
    <row r="24" spans="1:8" ht="19.5" customHeight="1">
      <c r="A24" s="146"/>
      <c r="B24" s="146"/>
      <c r="C24" s="147"/>
      <c r="D24" s="148"/>
      <c r="E24" s="149" t="s">
        <v>199</v>
      </c>
      <c r="F24" s="76">
        <v>16000</v>
      </c>
      <c r="G24" s="91">
        <v>16000</v>
      </c>
      <c r="H24" s="81">
        <v>0</v>
      </c>
    </row>
    <row r="25" spans="1:8" ht="19.5" customHeight="1">
      <c r="A25" s="146" t="s">
        <v>102</v>
      </c>
      <c r="B25" s="146" t="s">
        <v>103</v>
      </c>
      <c r="C25" s="147" t="s">
        <v>185</v>
      </c>
      <c r="D25" s="148" t="s">
        <v>152</v>
      </c>
      <c r="E25" s="149" t="s">
        <v>200</v>
      </c>
      <c r="F25" s="76">
        <v>16000</v>
      </c>
      <c r="G25" s="91">
        <v>16000</v>
      </c>
      <c r="H25" s="81">
        <v>0</v>
      </c>
    </row>
    <row r="26" spans="1:8" ht="19.5" customHeight="1">
      <c r="A26" s="146"/>
      <c r="B26" s="146"/>
      <c r="C26" s="147"/>
      <c r="D26" s="148"/>
      <c r="E26" s="149" t="s">
        <v>201</v>
      </c>
      <c r="F26" s="76">
        <v>948500</v>
      </c>
      <c r="G26" s="91">
        <v>0</v>
      </c>
      <c r="H26" s="81">
        <v>948500</v>
      </c>
    </row>
    <row r="27" spans="1:8" ht="19.5" customHeight="1">
      <c r="A27" s="146" t="s">
        <v>102</v>
      </c>
      <c r="B27" s="146" t="s">
        <v>103</v>
      </c>
      <c r="C27" s="147" t="s">
        <v>185</v>
      </c>
      <c r="D27" s="148" t="s">
        <v>152</v>
      </c>
      <c r="E27" s="149" t="s">
        <v>202</v>
      </c>
      <c r="F27" s="76">
        <v>948500</v>
      </c>
      <c r="G27" s="91">
        <v>0</v>
      </c>
      <c r="H27" s="81">
        <v>948500</v>
      </c>
    </row>
    <row r="28" spans="1:8" ht="19.5" customHeight="1">
      <c r="A28" s="146"/>
      <c r="B28" s="146"/>
      <c r="C28" s="147"/>
      <c r="D28" s="148"/>
      <c r="E28" s="149" t="s">
        <v>203</v>
      </c>
      <c r="F28" s="76">
        <v>1281.6</v>
      </c>
      <c r="G28" s="91">
        <v>1281.6</v>
      </c>
      <c r="H28" s="81">
        <v>0</v>
      </c>
    </row>
    <row r="29" spans="1:8" ht="19.5" customHeight="1">
      <c r="A29" s="146" t="s">
        <v>114</v>
      </c>
      <c r="B29" s="146" t="s">
        <v>115</v>
      </c>
      <c r="C29" s="147" t="s">
        <v>185</v>
      </c>
      <c r="D29" s="148" t="s">
        <v>152</v>
      </c>
      <c r="E29" s="149" t="s">
        <v>204</v>
      </c>
      <c r="F29" s="76">
        <v>1281.6</v>
      </c>
      <c r="G29" s="91">
        <v>1281.6</v>
      </c>
      <c r="H29" s="81">
        <v>0</v>
      </c>
    </row>
    <row r="30" spans="1:8" ht="19.5" customHeight="1">
      <c r="A30" s="146"/>
      <c r="B30" s="146"/>
      <c r="C30" s="147"/>
      <c r="D30" s="148"/>
      <c r="E30" s="149" t="s">
        <v>205</v>
      </c>
      <c r="F30" s="76">
        <v>4440</v>
      </c>
      <c r="G30" s="91">
        <v>4440</v>
      </c>
      <c r="H30" s="81">
        <v>0</v>
      </c>
    </row>
    <row r="31" spans="1:8" ht="19.5" customHeight="1">
      <c r="A31" s="146" t="s">
        <v>102</v>
      </c>
      <c r="B31" s="146" t="s">
        <v>103</v>
      </c>
      <c r="C31" s="147" t="s">
        <v>185</v>
      </c>
      <c r="D31" s="148" t="s">
        <v>152</v>
      </c>
      <c r="E31" s="149" t="s">
        <v>206</v>
      </c>
      <c r="F31" s="76">
        <v>4440</v>
      </c>
      <c r="G31" s="91">
        <v>4440</v>
      </c>
      <c r="H31" s="81">
        <v>0</v>
      </c>
    </row>
    <row r="32" spans="1:8" ht="19.5" customHeight="1">
      <c r="A32" s="146"/>
      <c r="B32" s="146"/>
      <c r="C32" s="147"/>
      <c r="D32" s="148"/>
      <c r="E32" s="149" t="s">
        <v>207</v>
      </c>
      <c r="F32" s="76">
        <v>68352.48</v>
      </c>
      <c r="G32" s="91">
        <v>68352.48</v>
      </c>
      <c r="H32" s="81">
        <v>0</v>
      </c>
    </row>
    <row r="33" spans="1:8" ht="19.5" customHeight="1">
      <c r="A33" s="146" t="s">
        <v>109</v>
      </c>
      <c r="B33" s="146" t="s">
        <v>110</v>
      </c>
      <c r="C33" s="147" t="s">
        <v>185</v>
      </c>
      <c r="D33" s="148" t="s">
        <v>152</v>
      </c>
      <c r="E33" s="149" t="s">
        <v>208</v>
      </c>
      <c r="F33" s="76">
        <v>68352.48</v>
      </c>
      <c r="G33" s="91">
        <v>68352.48</v>
      </c>
      <c r="H33" s="81">
        <v>0</v>
      </c>
    </row>
    <row r="34" spans="1:8" ht="19.5" customHeight="1">
      <c r="A34" s="146"/>
      <c r="B34" s="146"/>
      <c r="C34" s="147"/>
      <c r="D34" s="148"/>
      <c r="E34" s="149" t="s">
        <v>209</v>
      </c>
      <c r="F34" s="76">
        <v>31270870.92</v>
      </c>
      <c r="G34" s="91">
        <v>0</v>
      </c>
      <c r="H34" s="81">
        <v>31270870.92</v>
      </c>
    </row>
    <row r="35" spans="1:8" ht="19.5" customHeight="1">
      <c r="A35" s="146" t="s">
        <v>102</v>
      </c>
      <c r="B35" s="146" t="s">
        <v>103</v>
      </c>
      <c r="C35" s="147" t="s">
        <v>185</v>
      </c>
      <c r="D35" s="148" t="s">
        <v>152</v>
      </c>
      <c r="E35" s="149" t="s">
        <v>210</v>
      </c>
      <c r="F35" s="76">
        <v>31270870.92</v>
      </c>
      <c r="G35" s="91">
        <v>0</v>
      </c>
      <c r="H35" s="81">
        <v>31270870.92</v>
      </c>
    </row>
    <row r="36" spans="1:8" ht="19.5" customHeight="1">
      <c r="A36" s="146"/>
      <c r="B36" s="146"/>
      <c r="C36" s="147"/>
      <c r="D36" s="148"/>
      <c r="E36" s="149" t="s">
        <v>211</v>
      </c>
      <c r="F36" s="76">
        <v>32928.23</v>
      </c>
      <c r="G36" s="91">
        <v>32928.23</v>
      </c>
      <c r="H36" s="81">
        <v>0</v>
      </c>
    </row>
    <row r="37" spans="1:8" ht="19.5" customHeight="1">
      <c r="A37" s="146" t="s">
        <v>114</v>
      </c>
      <c r="B37" s="146" t="s">
        <v>115</v>
      </c>
      <c r="C37" s="147" t="s">
        <v>185</v>
      </c>
      <c r="D37" s="148" t="s">
        <v>152</v>
      </c>
      <c r="E37" s="149" t="s">
        <v>212</v>
      </c>
      <c r="F37" s="76">
        <v>32928.23</v>
      </c>
      <c r="G37" s="91">
        <v>32928.23</v>
      </c>
      <c r="H37" s="81">
        <v>0</v>
      </c>
    </row>
    <row r="38" spans="1:8" ht="19.5" customHeight="1">
      <c r="A38" s="146"/>
      <c r="B38" s="146"/>
      <c r="C38" s="147"/>
      <c r="D38" s="148"/>
      <c r="E38" s="149" t="s">
        <v>213</v>
      </c>
      <c r="F38" s="76">
        <v>7680</v>
      </c>
      <c r="G38" s="91">
        <v>7680</v>
      </c>
      <c r="H38" s="81">
        <v>0</v>
      </c>
    </row>
    <row r="39" spans="1:8" ht="19.5" customHeight="1">
      <c r="A39" s="146" t="s">
        <v>102</v>
      </c>
      <c r="B39" s="146" t="s">
        <v>103</v>
      </c>
      <c r="C39" s="147" t="s">
        <v>185</v>
      </c>
      <c r="D39" s="148" t="s">
        <v>152</v>
      </c>
      <c r="E39" s="149" t="s">
        <v>214</v>
      </c>
      <c r="F39" s="76">
        <v>7680</v>
      </c>
      <c r="G39" s="91">
        <v>7680</v>
      </c>
      <c r="H39" s="81">
        <v>0</v>
      </c>
    </row>
    <row r="40" spans="1:8" ht="19.5" customHeight="1">
      <c r="A40" s="146"/>
      <c r="B40" s="146"/>
      <c r="C40" s="147"/>
      <c r="D40" s="148"/>
      <c r="E40" s="149" t="s">
        <v>215</v>
      </c>
      <c r="F40" s="76">
        <v>34176.24</v>
      </c>
      <c r="G40" s="91">
        <v>34176.24</v>
      </c>
      <c r="H40" s="81">
        <v>0</v>
      </c>
    </row>
    <row r="41" spans="1:8" ht="19.5" customHeight="1">
      <c r="A41" s="146" t="s">
        <v>109</v>
      </c>
      <c r="B41" s="146" t="s">
        <v>110</v>
      </c>
      <c r="C41" s="147" t="s">
        <v>185</v>
      </c>
      <c r="D41" s="148" t="s">
        <v>152</v>
      </c>
      <c r="E41" s="149" t="s">
        <v>216</v>
      </c>
      <c r="F41" s="76">
        <v>34176.24</v>
      </c>
      <c r="G41" s="91">
        <v>34176.24</v>
      </c>
      <c r="H41" s="81">
        <v>0</v>
      </c>
    </row>
    <row r="42" spans="1:8" ht="19.5" customHeight="1">
      <c r="A42" s="146"/>
      <c r="B42" s="146"/>
      <c r="C42" s="147"/>
      <c r="D42" s="148"/>
      <c r="E42" s="149" t="s">
        <v>217</v>
      </c>
      <c r="F42" s="76">
        <v>51264.36</v>
      </c>
      <c r="G42" s="91">
        <v>51264.36</v>
      </c>
      <c r="H42" s="81">
        <v>0</v>
      </c>
    </row>
    <row r="43" spans="1:8" ht="19.5" customHeight="1">
      <c r="A43" s="146" t="s">
        <v>117</v>
      </c>
      <c r="B43" s="146" t="s">
        <v>107</v>
      </c>
      <c r="C43" s="147" t="s">
        <v>185</v>
      </c>
      <c r="D43" s="148" t="s">
        <v>152</v>
      </c>
      <c r="E43" s="149" t="s">
        <v>218</v>
      </c>
      <c r="F43" s="76">
        <v>51264.36</v>
      </c>
      <c r="G43" s="91">
        <v>51264.36</v>
      </c>
      <c r="H43" s="81">
        <v>0</v>
      </c>
    </row>
    <row r="44" spans="1:8" ht="19.5" customHeight="1">
      <c r="A44" s="146"/>
      <c r="B44" s="146"/>
      <c r="C44" s="147" t="s">
        <v>119</v>
      </c>
      <c r="D44" s="148"/>
      <c r="E44" s="149"/>
      <c r="F44" s="76">
        <v>9443797.060000002</v>
      </c>
      <c r="G44" s="91">
        <v>4565658.1</v>
      </c>
      <c r="H44" s="81">
        <v>4878138.96</v>
      </c>
    </row>
    <row r="45" spans="1:8" ht="19.5" customHeight="1">
      <c r="A45" s="146"/>
      <c r="B45" s="146"/>
      <c r="C45" s="147" t="s">
        <v>121</v>
      </c>
      <c r="D45" s="148"/>
      <c r="E45" s="149"/>
      <c r="F45" s="76">
        <v>4762534.210000002</v>
      </c>
      <c r="G45" s="91">
        <v>1991765.17</v>
      </c>
      <c r="H45" s="81">
        <v>2770769.04</v>
      </c>
    </row>
    <row r="46" spans="1:8" ht="19.5" customHeight="1">
      <c r="A46" s="146"/>
      <c r="B46" s="146"/>
      <c r="C46" s="147"/>
      <c r="D46" s="148"/>
      <c r="E46" s="149" t="s">
        <v>187</v>
      </c>
      <c r="F46" s="76">
        <v>108000</v>
      </c>
      <c r="G46" s="91">
        <v>108000</v>
      </c>
      <c r="H46" s="81">
        <v>0</v>
      </c>
    </row>
    <row r="47" spans="1:8" ht="19.5" customHeight="1">
      <c r="A47" s="146" t="s">
        <v>109</v>
      </c>
      <c r="B47" s="146" t="s">
        <v>104</v>
      </c>
      <c r="C47" s="147" t="s">
        <v>219</v>
      </c>
      <c r="D47" s="148" t="s">
        <v>159</v>
      </c>
      <c r="E47" s="149" t="s">
        <v>188</v>
      </c>
      <c r="F47" s="76">
        <v>108000</v>
      </c>
      <c r="G47" s="91">
        <v>108000</v>
      </c>
      <c r="H47" s="81">
        <v>0</v>
      </c>
    </row>
    <row r="48" spans="1:8" ht="19.5" customHeight="1">
      <c r="A48" s="146"/>
      <c r="B48" s="146"/>
      <c r="C48" s="147"/>
      <c r="D48" s="148"/>
      <c r="E48" s="149" t="s">
        <v>189</v>
      </c>
      <c r="F48" s="76">
        <v>21757.58</v>
      </c>
      <c r="G48" s="91">
        <v>21757.58</v>
      </c>
      <c r="H48" s="81">
        <v>0</v>
      </c>
    </row>
    <row r="49" spans="1:8" ht="19.5" customHeight="1">
      <c r="A49" s="146" t="s">
        <v>109</v>
      </c>
      <c r="B49" s="146" t="s">
        <v>104</v>
      </c>
      <c r="C49" s="147" t="s">
        <v>219</v>
      </c>
      <c r="D49" s="148" t="s">
        <v>159</v>
      </c>
      <c r="E49" s="149" t="s">
        <v>190</v>
      </c>
      <c r="F49" s="76">
        <v>21757.58</v>
      </c>
      <c r="G49" s="91">
        <v>21757.58</v>
      </c>
      <c r="H49" s="81">
        <v>0</v>
      </c>
    </row>
    <row r="50" spans="1:8" ht="19.5" customHeight="1">
      <c r="A50" s="146"/>
      <c r="B50" s="146"/>
      <c r="C50" s="147"/>
      <c r="D50" s="148"/>
      <c r="E50" s="149" t="s">
        <v>191</v>
      </c>
      <c r="F50" s="76">
        <v>2175.76</v>
      </c>
      <c r="G50" s="91">
        <v>2175.76</v>
      </c>
      <c r="H50" s="81">
        <v>0</v>
      </c>
    </row>
    <row r="51" spans="1:8" ht="19.5" customHeight="1">
      <c r="A51" s="146" t="s">
        <v>114</v>
      </c>
      <c r="B51" s="146" t="s">
        <v>115</v>
      </c>
      <c r="C51" s="147" t="s">
        <v>219</v>
      </c>
      <c r="D51" s="148" t="s">
        <v>159</v>
      </c>
      <c r="E51" s="149" t="s">
        <v>192</v>
      </c>
      <c r="F51" s="76">
        <v>2175.76</v>
      </c>
      <c r="G51" s="91">
        <v>2175.76</v>
      </c>
      <c r="H51" s="81">
        <v>0</v>
      </c>
    </row>
    <row r="52" spans="1:8" ht="19.5" customHeight="1">
      <c r="A52" s="146"/>
      <c r="B52" s="146"/>
      <c r="C52" s="147"/>
      <c r="D52" s="148"/>
      <c r="E52" s="149" t="s">
        <v>193</v>
      </c>
      <c r="F52" s="76">
        <v>1159879.36</v>
      </c>
      <c r="G52" s="91">
        <v>1159879.36</v>
      </c>
      <c r="H52" s="81">
        <v>0</v>
      </c>
    </row>
    <row r="53" spans="1:8" ht="19.5" customHeight="1">
      <c r="A53" s="146" t="s">
        <v>109</v>
      </c>
      <c r="B53" s="146" t="s">
        <v>104</v>
      </c>
      <c r="C53" s="147" t="s">
        <v>219</v>
      </c>
      <c r="D53" s="148" t="s">
        <v>159</v>
      </c>
      <c r="E53" s="149" t="s">
        <v>194</v>
      </c>
      <c r="F53" s="76">
        <v>1159879.36</v>
      </c>
      <c r="G53" s="91">
        <v>1159879.36</v>
      </c>
      <c r="H53" s="81">
        <v>0</v>
      </c>
    </row>
    <row r="54" spans="1:8" ht="19.5" customHeight="1">
      <c r="A54" s="146"/>
      <c r="B54" s="146"/>
      <c r="C54" s="147"/>
      <c r="D54" s="148"/>
      <c r="E54" s="149" t="s">
        <v>195</v>
      </c>
      <c r="F54" s="76">
        <v>82800</v>
      </c>
      <c r="G54" s="91">
        <v>82800</v>
      </c>
      <c r="H54" s="81">
        <v>0</v>
      </c>
    </row>
    <row r="55" spans="1:8" ht="19.5" customHeight="1">
      <c r="A55" s="146" t="s">
        <v>109</v>
      </c>
      <c r="B55" s="146" t="s">
        <v>104</v>
      </c>
      <c r="C55" s="147" t="s">
        <v>219</v>
      </c>
      <c r="D55" s="148" t="s">
        <v>159</v>
      </c>
      <c r="E55" s="149" t="s">
        <v>196</v>
      </c>
      <c r="F55" s="76">
        <v>82800</v>
      </c>
      <c r="G55" s="91">
        <v>82800</v>
      </c>
      <c r="H55" s="81">
        <v>0</v>
      </c>
    </row>
    <row r="56" spans="1:8" ht="19.5" customHeight="1">
      <c r="A56" s="146"/>
      <c r="B56" s="146"/>
      <c r="C56" s="147"/>
      <c r="D56" s="148"/>
      <c r="E56" s="149" t="s">
        <v>197</v>
      </c>
      <c r="F56" s="76">
        <v>59851.54</v>
      </c>
      <c r="G56" s="91">
        <v>59851.54</v>
      </c>
      <c r="H56" s="81">
        <v>0</v>
      </c>
    </row>
    <row r="57" spans="1:8" ht="19.5" customHeight="1">
      <c r="A57" s="146" t="s">
        <v>114</v>
      </c>
      <c r="B57" s="146" t="s">
        <v>115</v>
      </c>
      <c r="C57" s="147" t="s">
        <v>219</v>
      </c>
      <c r="D57" s="148" t="s">
        <v>159</v>
      </c>
      <c r="E57" s="149" t="s">
        <v>198</v>
      </c>
      <c r="F57" s="76">
        <v>59851.54</v>
      </c>
      <c r="G57" s="91">
        <v>59851.54</v>
      </c>
      <c r="H57" s="81">
        <v>0</v>
      </c>
    </row>
    <row r="58" spans="1:8" ht="19.5" customHeight="1">
      <c r="A58" s="146"/>
      <c r="B58" s="146"/>
      <c r="C58" s="147"/>
      <c r="D58" s="148"/>
      <c r="E58" s="149" t="s">
        <v>199</v>
      </c>
      <c r="F58" s="76">
        <v>36000</v>
      </c>
      <c r="G58" s="91">
        <v>36000</v>
      </c>
      <c r="H58" s="81">
        <v>0</v>
      </c>
    </row>
    <row r="59" spans="1:8" ht="19.5" customHeight="1">
      <c r="A59" s="146" t="s">
        <v>109</v>
      </c>
      <c r="B59" s="146" t="s">
        <v>104</v>
      </c>
      <c r="C59" s="147" t="s">
        <v>219</v>
      </c>
      <c r="D59" s="148" t="s">
        <v>159</v>
      </c>
      <c r="E59" s="149" t="s">
        <v>200</v>
      </c>
      <c r="F59" s="76">
        <v>36000</v>
      </c>
      <c r="G59" s="91">
        <v>36000</v>
      </c>
      <c r="H59" s="81">
        <v>0</v>
      </c>
    </row>
    <row r="60" spans="1:8" ht="19.5" customHeight="1">
      <c r="A60" s="146"/>
      <c r="B60" s="146"/>
      <c r="C60" s="147"/>
      <c r="D60" s="148"/>
      <c r="E60" s="149" t="s">
        <v>201</v>
      </c>
      <c r="F60" s="76">
        <v>60000</v>
      </c>
      <c r="G60" s="91">
        <v>0</v>
      </c>
      <c r="H60" s="81">
        <v>60000</v>
      </c>
    </row>
    <row r="61" spans="1:8" ht="19.5" customHeight="1">
      <c r="A61" s="146" t="s">
        <v>109</v>
      </c>
      <c r="B61" s="146" t="s">
        <v>104</v>
      </c>
      <c r="C61" s="147" t="s">
        <v>219</v>
      </c>
      <c r="D61" s="148" t="s">
        <v>159</v>
      </c>
      <c r="E61" s="149" t="s">
        <v>202</v>
      </c>
      <c r="F61" s="76">
        <v>60000</v>
      </c>
      <c r="G61" s="91">
        <v>0</v>
      </c>
      <c r="H61" s="81">
        <v>60000</v>
      </c>
    </row>
    <row r="62" spans="1:8" ht="19.5" customHeight="1">
      <c r="A62" s="146"/>
      <c r="B62" s="146"/>
      <c r="C62" s="147"/>
      <c r="D62" s="148"/>
      <c r="E62" s="149" t="s">
        <v>203</v>
      </c>
      <c r="F62" s="76">
        <v>3263.62</v>
      </c>
      <c r="G62" s="91">
        <v>3263.62</v>
      </c>
      <c r="H62" s="81">
        <v>0</v>
      </c>
    </row>
    <row r="63" spans="1:8" ht="19.5" customHeight="1">
      <c r="A63" s="146" t="s">
        <v>114</v>
      </c>
      <c r="B63" s="146" t="s">
        <v>115</v>
      </c>
      <c r="C63" s="147" t="s">
        <v>219</v>
      </c>
      <c r="D63" s="148" t="s">
        <v>159</v>
      </c>
      <c r="E63" s="149" t="s">
        <v>204</v>
      </c>
      <c r="F63" s="76">
        <v>3263.62</v>
      </c>
      <c r="G63" s="91">
        <v>3263.62</v>
      </c>
      <c r="H63" s="81">
        <v>0</v>
      </c>
    </row>
    <row r="64" spans="1:8" ht="19.5" customHeight="1">
      <c r="A64" s="146"/>
      <c r="B64" s="146"/>
      <c r="C64" s="147"/>
      <c r="D64" s="148"/>
      <c r="E64" s="149" t="s">
        <v>220</v>
      </c>
      <c r="F64" s="76">
        <v>12691.93</v>
      </c>
      <c r="G64" s="91">
        <v>12691.93</v>
      </c>
      <c r="H64" s="81">
        <v>0</v>
      </c>
    </row>
    <row r="65" spans="1:8" ht="19.5" customHeight="1">
      <c r="A65" s="146" t="s">
        <v>114</v>
      </c>
      <c r="B65" s="146" t="s">
        <v>115</v>
      </c>
      <c r="C65" s="147" t="s">
        <v>219</v>
      </c>
      <c r="D65" s="148" t="s">
        <v>159</v>
      </c>
      <c r="E65" s="149" t="s">
        <v>221</v>
      </c>
      <c r="F65" s="76">
        <v>12691.93</v>
      </c>
      <c r="G65" s="91">
        <v>12691.93</v>
      </c>
      <c r="H65" s="81">
        <v>0</v>
      </c>
    </row>
    <row r="66" spans="1:8" ht="19.5" customHeight="1">
      <c r="A66" s="146"/>
      <c r="B66" s="146"/>
      <c r="C66" s="147"/>
      <c r="D66" s="148"/>
      <c r="E66" s="149" t="s">
        <v>205</v>
      </c>
      <c r="F66" s="76">
        <v>12840</v>
      </c>
      <c r="G66" s="91">
        <v>12840</v>
      </c>
      <c r="H66" s="81">
        <v>0</v>
      </c>
    </row>
    <row r="67" spans="1:8" ht="19.5" customHeight="1">
      <c r="A67" s="146" t="s">
        <v>109</v>
      </c>
      <c r="B67" s="146" t="s">
        <v>104</v>
      </c>
      <c r="C67" s="147" t="s">
        <v>219</v>
      </c>
      <c r="D67" s="148" t="s">
        <v>159</v>
      </c>
      <c r="E67" s="149" t="s">
        <v>206</v>
      </c>
      <c r="F67" s="76">
        <v>12840</v>
      </c>
      <c r="G67" s="91">
        <v>12840</v>
      </c>
      <c r="H67" s="81">
        <v>0</v>
      </c>
    </row>
    <row r="68" spans="1:8" ht="19.5" customHeight="1">
      <c r="A68" s="146"/>
      <c r="B68" s="146"/>
      <c r="C68" s="147"/>
      <c r="D68" s="148"/>
      <c r="E68" s="149" t="s">
        <v>207</v>
      </c>
      <c r="F68" s="76">
        <v>174060.64</v>
      </c>
      <c r="G68" s="91">
        <v>174060.64</v>
      </c>
      <c r="H68" s="81">
        <v>0</v>
      </c>
    </row>
    <row r="69" spans="1:8" ht="19.5" customHeight="1">
      <c r="A69" s="146" t="s">
        <v>109</v>
      </c>
      <c r="B69" s="146" t="s">
        <v>110</v>
      </c>
      <c r="C69" s="147" t="s">
        <v>219</v>
      </c>
      <c r="D69" s="148" t="s">
        <v>159</v>
      </c>
      <c r="E69" s="149" t="s">
        <v>208</v>
      </c>
      <c r="F69" s="76">
        <v>174060.64</v>
      </c>
      <c r="G69" s="91">
        <v>174060.64</v>
      </c>
      <c r="H69" s="81">
        <v>0</v>
      </c>
    </row>
    <row r="70" spans="1:8" ht="19.5" customHeight="1">
      <c r="A70" s="146"/>
      <c r="B70" s="146"/>
      <c r="C70" s="147"/>
      <c r="D70" s="148"/>
      <c r="E70" s="149" t="s">
        <v>209</v>
      </c>
      <c r="F70" s="76">
        <v>2710769.04</v>
      </c>
      <c r="G70" s="91">
        <v>0</v>
      </c>
      <c r="H70" s="81">
        <v>2710769.04</v>
      </c>
    </row>
    <row r="71" spans="1:8" ht="19.5" customHeight="1">
      <c r="A71" s="146" t="s">
        <v>109</v>
      </c>
      <c r="B71" s="146" t="s">
        <v>104</v>
      </c>
      <c r="C71" s="147" t="s">
        <v>219</v>
      </c>
      <c r="D71" s="148" t="s">
        <v>159</v>
      </c>
      <c r="E71" s="149" t="s">
        <v>210</v>
      </c>
      <c r="F71" s="76">
        <v>22000</v>
      </c>
      <c r="G71" s="91">
        <v>0</v>
      </c>
      <c r="H71" s="81">
        <v>22000</v>
      </c>
    </row>
    <row r="72" spans="1:8" ht="19.5" customHeight="1">
      <c r="A72" s="146" t="s">
        <v>109</v>
      </c>
      <c r="B72" s="146" t="s">
        <v>104</v>
      </c>
      <c r="C72" s="147" t="s">
        <v>219</v>
      </c>
      <c r="D72" s="148" t="s">
        <v>159</v>
      </c>
      <c r="E72" s="149" t="s">
        <v>210</v>
      </c>
      <c r="F72" s="76">
        <v>173000</v>
      </c>
      <c r="G72" s="91">
        <v>0</v>
      </c>
      <c r="H72" s="81">
        <v>173000</v>
      </c>
    </row>
    <row r="73" spans="1:8" ht="19.5" customHeight="1">
      <c r="A73" s="146" t="s">
        <v>109</v>
      </c>
      <c r="B73" s="146" t="s">
        <v>104</v>
      </c>
      <c r="C73" s="147" t="s">
        <v>219</v>
      </c>
      <c r="D73" s="148" t="s">
        <v>159</v>
      </c>
      <c r="E73" s="149" t="s">
        <v>210</v>
      </c>
      <c r="F73" s="76">
        <v>25600</v>
      </c>
      <c r="G73" s="91">
        <v>0</v>
      </c>
      <c r="H73" s="81">
        <v>25600</v>
      </c>
    </row>
    <row r="74" spans="1:8" ht="19.5" customHeight="1">
      <c r="A74" s="146" t="s">
        <v>109</v>
      </c>
      <c r="B74" s="146" t="s">
        <v>129</v>
      </c>
      <c r="C74" s="147" t="s">
        <v>219</v>
      </c>
      <c r="D74" s="148" t="s">
        <v>159</v>
      </c>
      <c r="E74" s="149" t="s">
        <v>210</v>
      </c>
      <c r="F74" s="76">
        <v>1531011.84</v>
      </c>
      <c r="G74" s="91">
        <v>0</v>
      </c>
      <c r="H74" s="81">
        <v>1531011.84</v>
      </c>
    </row>
    <row r="75" spans="1:8" ht="19.5" customHeight="1">
      <c r="A75" s="146" t="s">
        <v>109</v>
      </c>
      <c r="B75" s="146" t="s">
        <v>129</v>
      </c>
      <c r="C75" s="147" t="s">
        <v>219</v>
      </c>
      <c r="D75" s="148" t="s">
        <v>159</v>
      </c>
      <c r="E75" s="149" t="s">
        <v>210</v>
      </c>
      <c r="F75" s="76">
        <v>60000</v>
      </c>
      <c r="G75" s="91">
        <v>0</v>
      </c>
      <c r="H75" s="81">
        <v>60000</v>
      </c>
    </row>
    <row r="76" spans="1:8" ht="19.5" customHeight="1">
      <c r="A76" s="146" t="s">
        <v>109</v>
      </c>
      <c r="B76" s="146" t="s">
        <v>132</v>
      </c>
      <c r="C76" s="147" t="s">
        <v>219</v>
      </c>
      <c r="D76" s="148" t="s">
        <v>159</v>
      </c>
      <c r="E76" s="149" t="s">
        <v>210</v>
      </c>
      <c r="F76" s="76">
        <v>899157.2</v>
      </c>
      <c r="G76" s="91">
        <v>0</v>
      </c>
      <c r="H76" s="81">
        <v>899157.2</v>
      </c>
    </row>
    <row r="77" spans="1:8" ht="19.5" customHeight="1">
      <c r="A77" s="146"/>
      <c r="B77" s="146"/>
      <c r="C77" s="147"/>
      <c r="D77" s="148"/>
      <c r="E77" s="149" t="s">
        <v>211</v>
      </c>
      <c r="F77" s="76">
        <v>83588.94</v>
      </c>
      <c r="G77" s="91">
        <v>83588.94</v>
      </c>
      <c r="H77" s="81">
        <v>0</v>
      </c>
    </row>
    <row r="78" spans="1:8" ht="19.5" customHeight="1">
      <c r="A78" s="146" t="s">
        <v>114</v>
      </c>
      <c r="B78" s="146" t="s">
        <v>115</v>
      </c>
      <c r="C78" s="147" t="s">
        <v>219</v>
      </c>
      <c r="D78" s="148" t="s">
        <v>159</v>
      </c>
      <c r="E78" s="149" t="s">
        <v>212</v>
      </c>
      <c r="F78" s="76">
        <v>83588.94</v>
      </c>
      <c r="G78" s="91">
        <v>83588.94</v>
      </c>
      <c r="H78" s="81">
        <v>0</v>
      </c>
    </row>
    <row r="79" spans="1:8" ht="19.5" customHeight="1">
      <c r="A79" s="146"/>
      <c r="B79" s="146"/>
      <c r="C79" s="147"/>
      <c r="D79" s="148"/>
      <c r="E79" s="149" t="s">
        <v>213</v>
      </c>
      <c r="F79" s="76">
        <v>17280</v>
      </c>
      <c r="G79" s="91">
        <v>17280</v>
      </c>
      <c r="H79" s="81">
        <v>0</v>
      </c>
    </row>
    <row r="80" spans="1:8" ht="19.5" customHeight="1">
      <c r="A80" s="146" t="s">
        <v>109</v>
      </c>
      <c r="B80" s="146" t="s">
        <v>104</v>
      </c>
      <c r="C80" s="147" t="s">
        <v>219</v>
      </c>
      <c r="D80" s="148" t="s">
        <v>159</v>
      </c>
      <c r="E80" s="149" t="s">
        <v>214</v>
      </c>
      <c r="F80" s="76">
        <v>17280</v>
      </c>
      <c r="G80" s="91">
        <v>17280</v>
      </c>
      <c r="H80" s="81">
        <v>0</v>
      </c>
    </row>
    <row r="81" spans="1:8" ht="19.5" customHeight="1">
      <c r="A81" s="146"/>
      <c r="B81" s="146"/>
      <c r="C81" s="147"/>
      <c r="D81" s="148"/>
      <c r="E81" s="149" t="s">
        <v>215</v>
      </c>
      <c r="F81" s="76">
        <v>87030.32</v>
      </c>
      <c r="G81" s="91">
        <v>87030.32</v>
      </c>
      <c r="H81" s="81">
        <v>0</v>
      </c>
    </row>
    <row r="82" spans="1:8" ht="19.5" customHeight="1">
      <c r="A82" s="146" t="s">
        <v>109</v>
      </c>
      <c r="B82" s="146" t="s">
        <v>110</v>
      </c>
      <c r="C82" s="147" t="s">
        <v>219</v>
      </c>
      <c r="D82" s="148" t="s">
        <v>159</v>
      </c>
      <c r="E82" s="149" t="s">
        <v>216</v>
      </c>
      <c r="F82" s="76">
        <v>87030.32</v>
      </c>
      <c r="G82" s="91">
        <v>87030.32</v>
      </c>
      <c r="H82" s="81">
        <v>0</v>
      </c>
    </row>
    <row r="83" spans="1:8" ht="19.5" customHeight="1">
      <c r="A83" s="146"/>
      <c r="B83" s="146"/>
      <c r="C83" s="147"/>
      <c r="D83" s="148"/>
      <c r="E83" s="149" t="s">
        <v>217</v>
      </c>
      <c r="F83" s="76">
        <v>130545.48</v>
      </c>
      <c r="G83" s="91">
        <v>130545.48</v>
      </c>
      <c r="H83" s="81">
        <v>0</v>
      </c>
    </row>
    <row r="84" spans="1:8" ht="19.5" customHeight="1">
      <c r="A84" s="146" t="s">
        <v>117</v>
      </c>
      <c r="B84" s="146" t="s">
        <v>107</v>
      </c>
      <c r="C84" s="147" t="s">
        <v>219</v>
      </c>
      <c r="D84" s="148" t="s">
        <v>159</v>
      </c>
      <c r="E84" s="149" t="s">
        <v>218</v>
      </c>
      <c r="F84" s="76">
        <v>130545.48</v>
      </c>
      <c r="G84" s="91">
        <v>130545.48</v>
      </c>
      <c r="H84" s="81">
        <v>0</v>
      </c>
    </row>
    <row r="85" spans="1:8" ht="19.5" customHeight="1">
      <c r="A85" s="146"/>
      <c r="B85" s="146"/>
      <c r="C85" s="147" t="s">
        <v>134</v>
      </c>
      <c r="D85" s="148"/>
      <c r="E85" s="149"/>
      <c r="F85" s="76">
        <v>4681262.85</v>
      </c>
      <c r="G85" s="91">
        <v>2573892.93</v>
      </c>
      <c r="H85" s="81">
        <v>2107369.92</v>
      </c>
    </row>
    <row r="86" spans="1:8" ht="19.5" customHeight="1">
      <c r="A86" s="146"/>
      <c r="B86" s="146"/>
      <c r="C86" s="147"/>
      <c r="D86" s="148"/>
      <c r="E86" s="149" t="s">
        <v>222</v>
      </c>
      <c r="F86" s="76">
        <v>1875341.92</v>
      </c>
      <c r="G86" s="91">
        <v>0</v>
      </c>
      <c r="H86" s="81">
        <v>1875341.92</v>
      </c>
    </row>
    <row r="87" spans="1:8" ht="19.5" customHeight="1">
      <c r="A87" s="146" t="s">
        <v>109</v>
      </c>
      <c r="B87" s="146" t="s">
        <v>104</v>
      </c>
      <c r="C87" s="147" t="s">
        <v>223</v>
      </c>
      <c r="D87" s="148" t="s">
        <v>167</v>
      </c>
      <c r="E87" s="149" t="s">
        <v>224</v>
      </c>
      <c r="F87" s="76">
        <v>1875341.92</v>
      </c>
      <c r="G87" s="91">
        <v>0</v>
      </c>
      <c r="H87" s="81">
        <v>1875341.92</v>
      </c>
    </row>
    <row r="88" spans="1:8" ht="19.5" customHeight="1">
      <c r="A88" s="146"/>
      <c r="B88" s="146"/>
      <c r="C88" s="147"/>
      <c r="D88" s="148"/>
      <c r="E88" s="149" t="s">
        <v>187</v>
      </c>
      <c r="F88" s="76">
        <v>156000</v>
      </c>
      <c r="G88" s="91">
        <v>156000</v>
      </c>
      <c r="H88" s="81">
        <v>0</v>
      </c>
    </row>
    <row r="89" spans="1:8" ht="19.5" customHeight="1">
      <c r="A89" s="146" t="s">
        <v>109</v>
      </c>
      <c r="B89" s="146" t="s">
        <v>104</v>
      </c>
      <c r="C89" s="147" t="s">
        <v>223</v>
      </c>
      <c r="D89" s="148" t="s">
        <v>167</v>
      </c>
      <c r="E89" s="149" t="s">
        <v>188</v>
      </c>
      <c r="F89" s="76">
        <v>156000</v>
      </c>
      <c r="G89" s="91">
        <v>156000</v>
      </c>
      <c r="H89" s="81">
        <v>0</v>
      </c>
    </row>
    <row r="90" spans="1:8" ht="19.5" customHeight="1">
      <c r="A90" s="146"/>
      <c r="B90" s="146"/>
      <c r="C90" s="147"/>
      <c r="D90" s="148"/>
      <c r="E90" s="149" t="s">
        <v>189</v>
      </c>
      <c r="F90" s="76">
        <v>27688.46</v>
      </c>
      <c r="G90" s="91">
        <v>27688.46</v>
      </c>
      <c r="H90" s="81">
        <v>0</v>
      </c>
    </row>
    <row r="91" spans="1:8" ht="19.5" customHeight="1">
      <c r="A91" s="146" t="s">
        <v>109</v>
      </c>
      <c r="B91" s="146" t="s">
        <v>104</v>
      </c>
      <c r="C91" s="147" t="s">
        <v>223</v>
      </c>
      <c r="D91" s="148" t="s">
        <v>167</v>
      </c>
      <c r="E91" s="149" t="s">
        <v>190</v>
      </c>
      <c r="F91" s="76">
        <v>27688.46</v>
      </c>
      <c r="G91" s="91">
        <v>27688.46</v>
      </c>
      <c r="H91" s="81">
        <v>0</v>
      </c>
    </row>
    <row r="92" spans="1:8" ht="19.5" customHeight="1">
      <c r="A92" s="146"/>
      <c r="B92" s="146"/>
      <c r="C92" s="147"/>
      <c r="D92" s="148"/>
      <c r="E92" s="149" t="s">
        <v>191</v>
      </c>
      <c r="F92" s="76">
        <v>2768.87</v>
      </c>
      <c r="G92" s="91">
        <v>2768.87</v>
      </c>
      <c r="H92" s="81">
        <v>0</v>
      </c>
    </row>
    <row r="93" spans="1:8" ht="19.5" customHeight="1">
      <c r="A93" s="146" t="s">
        <v>114</v>
      </c>
      <c r="B93" s="146" t="s">
        <v>115</v>
      </c>
      <c r="C93" s="147" t="s">
        <v>223</v>
      </c>
      <c r="D93" s="148" t="s">
        <v>167</v>
      </c>
      <c r="E93" s="149" t="s">
        <v>192</v>
      </c>
      <c r="F93" s="76">
        <v>2768.87</v>
      </c>
      <c r="G93" s="91">
        <v>2768.87</v>
      </c>
      <c r="H93" s="81">
        <v>0</v>
      </c>
    </row>
    <row r="94" spans="1:8" ht="19.5" customHeight="1">
      <c r="A94" s="146"/>
      <c r="B94" s="146"/>
      <c r="C94" s="147"/>
      <c r="D94" s="148"/>
      <c r="E94" s="149" t="s">
        <v>193</v>
      </c>
      <c r="F94" s="76">
        <v>1488423.32</v>
      </c>
      <c r="G94" s="91">
        <v>1488423.32</v>
      </c>
      <c r="H94" s="81">
        <v>0</v>
      </c>
    </row>
    <row r="95" spans="1:8" ht="19.5" customHeight="1">
      <c r="A95" s="146" t="s">
        <v>109</v>
      </c>
      <c r="B95" s="146" t="s">
        <v>104</v>
      </c>
      <c r="C95" s="147" t="s">
        <v>223</v>
      </c>
      <c r="D95" s="148" t="s">
        <v>167</v>
      </c>
      <c r="E95" s="149" t="s">
        <v>194</v>
      </c>
      <c r="F95" s="76">
        <v>1488423.32</v>
      </c>
      <c r="G95" s="91">
        <v>1488423.32</v>
      </c>
      <c r="H95" s="81">
        <v>0</v>
      </c>
    </row>
    <row r="96" spans="1:8" ht="19.5" customHeight="1">
      <c r="A96" s="146"/>
      <c r="B96" s="146"/>
      <c r="C96" s="147"/>
      <c r="D96" s="148"/>
      <c r="E96" s="149" t="s">
        <v>195</v>
      </c>
      <c r="F96" s="76">
        <v>107400</v>
      </c>
      <c r="G96" s="91">
        <v>107400</v>
      </c>
      <c r="H96" s="81">
        <v>0</v>
      </c>
    </row>
    <row r="97" spans="1:8" ht="19.5" customHeight="1">
      <c r="A97" s="146" t="s">
        <v>109</v>
      </c>
      <c r="B97" s="146" t="s">
        <v>104</v>
      </c>
      <c r="C97" s="147" t="s">
        <v>223</v>
      </c>
      <c r="D97" s="148" t="s">
        <v>167</v>
      </c>
      <c r="E97" s="149" t="s">
        <v>196</v>
      </c>
      <c r="F97" s="76">
        <v>107400</v>
      </c>
      <c r="G97" s="91">
        <v>107400</v>
      </c>
      <c r="H97" s="81">
        <v>0</v>
      </c>
    </row>
    <row r="98" spans="1:8" ht="19.5" customHeight="1">
      <c r="A98" s="146"/>
      <c r="B98" s="146"/>
      <c r="C98" s="147"/>
      <c r="D98" s="148"/>
      <c r="E98" s="149" t="s">
        <v>197</v>
      </c>
      <c r="F98" s="76">
        <v>73757.48</v>
      </c>
      <c r="G98" s="91">
        <v>73757.48</v>
      </c>
      <c r="H98" s="81">
        <v>0</v>
      </c>
    </row>
    <row r="99" spans="1:8" ht="19.5" customHeight="1">
      <c r="A99" s="146" t="s">
        <v>114</v>
      </c>
      <c r="B99" s="146" t="s">
        <v>115</v>
      </c>
      <c r="C99" s="147" t="s">
        <v>223</v>
      </c>
      <c r="D99" s="148" t="s">
        <v>167</v>
      </c>
      <c r="E99" s="149" t="s">
        <v>198</v>
      </c>
      <c r="F99" s="76">
        <v>73757.48</v>
      </c>
      <c r="G99" s="91">
        <v>73757.48</v>
      </c>
      <c r="H99" s="81">
        <v>0</v>
      </c>
    </row>
    <row r="100" spans="1:8" ht="19.5" customHeight="1">
      <c r="A100" s="146"/>
      <c r="B100" s="146"/>
      <c r="C100" s="147"/>
      <c r="D100" s="148"/>
      <c r="E100" s="149" t="s">
        <v>199</v>
      </c>
      <c r="F100" s="76">
        <v>52000</v>
      </c>
      <c r="G100" s="91">
        <v>52000</v>
      </c>
      <c r="H100" s="81">
        <v>0</v>
      </c>
    </row>
    <row r="101" spans="1:8" ht="19.5" customHeight="1">
      <c r="A101" s="146" t="s">
        <v>109</v>
      </c>
      <c r="B101" s="146" t="s">
        <v>104</v>
      </c>
      <c r="C101" s="147" t="s">
        <v>223</v>
      </c>
      <c r="D101" s="148" t="s">
        <v>167</v>
      </c>
      <c r="E101" s="149" t="s">
        <v>200</v>
      </c>
      <c r="F101" s="76">
        <v>52000</v>
      </c>
      <c r="G101" s="91">
        <v>52000</v>
      </c>
      <c r="H101" s="81">
        <v>0</v>
      </c>
    </row>
    <row r="102" spans="1:8" ht="19.5" customHeight="1">
      <c r="A102" s="146"/>
      <c r="B102" s="146"/>
      <c r="C102" s="147"/>
      <c r="D102" s="148"/>
      <c r="E102" s="149" t="s">
        <v>201</v>
      </c>
      <c r="F102" s="76">
        <v>38100</v>
      </c>
      <c r="G102" s="91">
        <v>0</v>
      </c>
      <c r="H102" s="81">
        <v>38100</v>
      </c>
    </row>
    <row r="103" spans="1:8" ht="19.5" customHeight="1">
      <c r="A103" s="146" t="s">
        <v>109</v>
      </c>
      <c r="B103" s="146" t="s">
        <v>104</v>
      </c>
      <c r="C103" s="147" t="s">
        <v>223</v>
      </c>
      <c r="D103" s="148" t="s">
        <v>167</v>
      </c>
      <c r="E103" s="149" t="s">
        <v>202</v>
      </c>
      <c r="F103" s="76">
        <v>38100</v>
      </c>
      <c r="G103" s="91">
        <v>0</v>
      </c>
      <c r="H103" s="81">
        <v>38100</v>
      </c>
    </row>
    <row r="104" spans="1:8" ht="19.5" customHeight="1">
      <c r="A104" s="146"/>
      <c r="B104" s="146"/>
      <c r="C104" s="147"/>
      <c r="D104" s="148"/>
      <c r="E104" s="149" t="s">
        <v>203</v>
      </c>
      <c r="F104" s="76">
        <v>4153.26</v>
      </c>
      <c r="G104" s="91">
        <v>4153.26</v>
      </c>
      <c r="H104" s="81">
        <v>0</v>
      </c>
    </row>
    <row r="105" spans="1:8" ht="19.5" customHeight="1">
      <c r="A105" s="146" t="s">
        <v>114</v>
      </c>
      <c r="B105" s="146" t="s">
        <v>115</v>
      </c>
      <c r="C105" s="147" t="s">
        <v>223</v>
      </c>
      <c r="D105" s="148" t="s">
        <v>167</v>
      </c>
      <c r="E105" s="149" t="s">
        <v>204</v>
      </c>
      <c r="F105" s="76">
        <v>4153.26</v>
      </c>
      <c r="G105" s="91">
        <v>4153.26</v>
      </c>
      <c r="H105" s="81">
        <v>0</v>
      </c>
    </row>
    <row r="106" spans="1:8" ht="19.5" customHeight="1">
      <c r="A106" s="146"/>
      <c r="B106" s="146"/>
      <c r="C106" s="147"/>
      <c r="D106" s="148"/>
      <c r="E106" s="149" t="s">
        <v>220</v>
      </c>
      <c r="F106" s="76">
        <v>16151.61</v>
      </c>
      <c r="G106" s="91">
        <v>16151.61</v>
      </c>
      <c r="H106" s="81">
        <v>0</v>
      </c>
    </row>
    <row r="107" spans="1:8" ht="19.5" customHeight="1">
      <c r="A107" s="146" t="s">
        <v>114</v>
      </c>
      <c r="B107" s="146" t="s">
        <v>115</v>
      </c>
      <c r="C107" s="147" t="s">
        <v>223</v>
      </c>
      <c r="D107" s="148" t="s">
        <v>167</v>
      </c>
      <c r="E107" s="149" t="s">
        <v>221</v>
      </c>
      <c r="F107" s="76">
        <v>16151.61</v>
      </c>
      <c r="G107" s="91">
        <v>16151.61</v>
      </c>
      <c r="H107" s="81">
        <v>0</v>
      </c>
    </row>
    <row r="108" spans="1:8" ht="19.5" customHeight="1">
      <c r="A108" s="146"/>
      <c r="B108" s="146"/>
      <c r="C108" s="147"/>
      <c r="D108" s="148"/>
      <c r="E108" s="149" t="s">
        <v>205</v>
      </c>
      <c r="F108" s="76">
        <v>15480</v>
      </c>
      <c r="G108" s="91">
        <v>15480</v>
      </c>
      <c r="H108" s="81">
        <v>0</v>
      </c>
    </row>
    <row r="109" spans="1:8" ht="19.5" customHeight="1">
      <c r="A109" s="146" t="s">
        <v>109</v>
      </c>
      <c r="B109" s="146" t="s">
        <v>104</v>
      </c>
      <c r="C109" s="147" t="s">
        <v>223</v>
      </c>
      <c r="D109" s="148" t="s">
        <v>167</v>
      </c>
      <c r="E109" s="149" t="s">
        <v>206</v>
      </c>
      <c r="F109" s="76">
        <v>15480</v>
      </c>
      <c r="G109" s="91">
        <v>15480</v>
      </c>
      <c r="H109" s="81">
        <v>0</v>
      </c>
    </row>
    <row r="110" spans="1:8" ht="19.5" customHeight="1">
      <c r="A110" s="146"/>
      <c r="B110" s="146"/>
      <c r="C110" s="147"/>
      <c r="D110" s="148"/>
      <c r="E110" s="149" t="s">
        <v>207</v>
      </c>
      <c r="F110" s="76">
        <v>221507.65</v>
      </c>
      <c r="G110" s="91">
        <v>221507.65</v>
      </c>
      <c r="H110" s="81">
        <v>0</v>
      </c>
    </row>
    <row r="111" spans="1:8" ht="19.5" customHeight="1">
      <c r="A111" s="146" t="s">
        <v>109</v>
      </c>
      <c r="B111" s="146" t="s">
        <v>110</v>
      </c>
      <c r="C111" s="147" t="s">
        <v>223</v>
      </c>
      <c r="D111" s="148" t="s">
        <v>167</v>
      </c>
      <c r="E111" s="149" t="s">
        <v>208</v>
      </c>
      <c r="F111" s="76">
        <v>221507.65</v>
      </c>
      <c r="G111" s="91">
        <v>221507.65</v>
      </c>
      <c r="H111" s="81">
        <v>0</v>
      </c>
    </row>
    <row r="112" spans="1:8" ht="19.5" customHeight="1">
      <c r="A112" s="146"/>
      <c r="B112" s="146"/>
      <c r="C112" s="147"/>
      <c r="D112" s="148"/>
      <c r="E112" s="149" t="s">
        <v>209</v>
      </c>
      <c r="F112" s="76">
        <v>193928</v>
      </c>
      <c r="G112" s="91">
        <v>0</v>
      </c>
      <c r="H112" s="81">
        <v>193928</v>
      </c>
    </row>
    <row r="113" spans="1:8" ht="19.5" customHeight="1">
      <c r="A113" s="146" t="s">
        <v>109</v>
      </c>
      <c r="B113" s="146" t="s">
        <v>104</v>
      </c>
      <c r="C113" s="147" t="s">
        <v>223</v>
      </c>
      <c r="D113" s="148" t="s">
        <v>167</v>
      </c>
      <c r="E113" s="149" t="s">
        <v>210</v>
      </c>
      <c r="F113" s="76">
        <v>193928</v>
      </c>
      <c r="G113" s="91">
        <v>0</v>
      </c>
      <c r="H113" s="81">
        <v>193928</v>
      </c>
    </row>
    <row r="114" spans="1:8" ht="19.5" customHeight="1">
      <c r="A114" s="146"/>
      <c r="B114" s="146"/>
      <c r="C114" s="147"/>
      <c r="D114" s="148"/>
      <c r="E114" s="149" t="s">
        <v>211</v>
      </c>
      <c r="F114" s="76">
        <v>106717.72</v>
      </c>
      <c r="G114" s="91">
        <v>106717.72</v>
      </c>
      <c r="H114" s="81">
        <v>0</v>
      </c>
    </row>
    <row r="115" spans="1:8" ht="19.5" customHeight="1">
      <c r="A115" s="146" t="s">
        <v>114</v>
      </c>
      <c r="B115" s="146" t="s">
        <v>115</v>
      </c>
      <c r="C115" s="147" t="s">
        <v>223</v>
      </c>
      <c r="D115" s="148" t="s">
        <v>167</v>
      </c>
      <c r="E115" s="149" t="s">
        <v>212</v>
      </c>
      <c r="F115" s="76">
        <v>106717.72</v>
      </c>
      <c r="G115" s="91">
        <v>106717.72</v>
      </c>
      <c r="H115" s="81">
        <v>0</v>
      </c>
    </row>
    <row r="116" spans="1:8" ht="19.5" customHeight="1">
      <c r="A116" s="146"/>
      <c r="B116" s="146"/>
      <c r="C116" s="147"/>
      <c r="D116" s="148"/>
      <c r="E116" s="149" t="s">
        <v>213</v>
      </c>
      <c r="F116" s="76">
        <v>24960</v>
      </c>
      <c r="G116" s="91">
        <v>24960</v>
      </c>
      <c r="H116" s="81">
        <v>0</v>
      </c>
    </row>
    <row r="117" spans="1:8" ht="19.5" customHeight="1">
      <c r="A117" s="146" t="s">
        <v>109</v>
      </c>
      <c r="B117" s="146" t="s">
        <v>104</v>
      </c>
      <c r="C117" s="147" t="s">
        <v>223</v>
      </c>
      <c r="D117" s="148" t="s">
        <v>167</v>
      </c>
      <c r="E117" s="149" t="s">
        <v>214</v>
      </c>
      <c r="F117" s="76">
        <v>24960</v>
      </c>
      <c r="G117" s="91">
        <v>24960</v>
      </c>
      <c r="H117" s="81">
        <v>0</v>
      </c>
    </row>
    <row r="118" spans="1:8" ht="19.5" customHeight="1">
      <c r="A118" s="146"/>
      <c r="B118" s="146"/>
      <c r="C118" s="147"/>
      <c r="D118" s="148"/>
      <c r="E118" s="149" t="s">
        <v>215</v>
      </c>
      <c r="F118" s="76">
        <v>110753.82</v>
      </c>
      <c r="G118" s="91">
        <v>110753.82</v>
      </c>
      <c r="H118" s="81">
        <v>0</v>
      </c>
    </row>
    <row r="119" spans="1:8" ht="19.5" customHeight="1">
      <c r="A119" s="146" t="s">
        <v>109</v>
      </c>
      <c r="B119" s="146" t="s">
        <v>110</v>
      </c>
      <c r="C119" s="147" t="s">
        <v>223</v>
      </c>
      <c r="D119" s="148" t="s">
        <v>167</v>
      </c>
      <c r="E119" s="149" t="s">
        <v>216</v>
      </c>
      <c r="F119" s="76">
        <v>110753.82</v>
      </c>
      <c r="G119" s="91">
        <v>110753.82</v>
      </c>
      <c r="H119" s="81">
        <v>0</v>
      </c>
    </row>
    <row r="120" spans="1:8" ht="19.5" customHeight="1">
      <c r="A120" s="146"/>
      <c r="B120" s="146"/>
      <c r="C120" s="147"/>
      <c r="D120" s="148"/>
      <c r="E120" s="149" t="s">
        <v>217</v>
      </c>
      <c r="F120" s="76">
        <v>166130.74</v>
      </c>
      <c r="G120" s="91">
        <v>166130.74</v>
      </c>
      <c r="H120" s="81">
        <v>0</v>
      </c>
    </row>
    <row r="121" spans="1:8" ht="19.5" customHeight="1">
      <c r="A121" s="146" t="s">
        <v>117</v>
      </c>
      <c r="B121" s="146" t="s">
        <v>107</v>
      </c>
      <c r="C121" s="147" t="s">
        <v>223</v>
      </c>
      <c r="D121" s="148" t="s">
        <v>167</v>
      </c>
      <c r="E121" s="149" t="s">
        <v>218</v>
      </c>
      <c r="F121" s="76">
        <v>166130.74</v>
      </c>
      <c r="G121" s="91">
        <v>166130.74</v>
      </c>
      <c r="H121" s="8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93"/>
  <sheetViews>
    <sheetView tabSelected="1" zoomScaleSheetLayoutView="100" workbookViewId="0" topLeftCell="A1">
      <selection activeCell="E12" sqref="E12"/>
    </sheetView>
  </sheetViews>
  <sheetFormatPr defaultColWidth="13.33203125" defaultRowHeight="11.25"/>
  <cols>
    <col min="1" max="1" width="19.83203125" style="122" customWidth="1"/>
    <col min="2" max="2" width="30.83203125" style="122" customWidth="1"/>
    <col min="3" max="3" width="21.66015625" style="122" customWidth="1"/>
    <col min="4" max="4" width="16.16015625" style="122" customWidth="1"/>
    <col min="5" max="5" width="15.16015625" style="122" customWidth="1"/>
    <col min="6" max="217" width="13.33203125" style="122" customWidth="1"/>
  </cols>
  <sheetData>
    <row r="1" spans="1:5" s="122" customFormat="1" ht="14.25" customHeight="1">
      <c r="A1" s="125"/>
      <c r="B1" s="125"/>
      <c r="C1" s="125"/>
      <c r="D1" s="125"/>
      <c r="E1" s="125"/>
    </row>
    <row r="2" spans="1:5" s="122" customFormat="1" ht="22.5" customHeight="1">
      <c r="A2" s="126" t="s">
        <v>225</v>
      </c>
      <c r="B2" s="126"/>
      <c r="C2" s="126"/>
      <c r="D2" s="126"/>
      <c r="E2" s="126"/>
    </row>
    <row r="3" spans="1:5" s="122" customFormat="1" ht="14.25" customHeight="1">
      <c r="A3" s="125"/>
      <c r="B3" s="125"/>
      <c r="C3" s="125"/>
      <c r="D3" s="125"/>
      <c r="E3" s="125"/>
    </row>
    <row r="4" spans="1:5" s="122" customFormat="1" ht="14.25" customHeight="1">
      <c r="A4" s="127" t="s">
        <v>226</v>
      </c>
      <c r="B4" s="127" t="s">
        <v>227</v>
      </c>
      <c r="C4" s="127" t="s">
        <v>228</v>
      </c>
      <c r="D4" s="127"/>
      <c r="E4" s="127"/>
    </row>
    <row r="5" spans="1:5" s="122" customFormat="1" ht="9.75" customHeight="1">
      <c r="A5" s="127"/>
      <c r="B5" s="127"/>
      <c r="C5" s="127" t="s">
        <v>88</v>
      </c>
      <c r="D5" s="127" t="s">
        <v>229</v>
      </c>
      <c r="E5" s="127" t="s">
        <v>230</v>
      </c>
    </row>
    <row r="6" spans="1:5" s="122" customFormat="1" ht="6" customHeight="1">
      <c r="A6" s="127"/>
      <c r="B6" s="127"/>
      <c r="C6" s="127"/>
      <c r="D6" s="127"/>
      <c r="E6" s="127"/>
    </row>
    <row r="7" spans="1:5" s="122" customFormat="1" ht="14.25" customHeight="1">
      <c r="A7" s="127" t="s">
        <v>97</v>
      </c>
      <c r="B7" s="127" t="s">
        <v>97</v>
      </c>
      <c r="C7" s="127">
        <v>1</v>
      </c>
      <c r="D7" s="127">
        <v>2</v>
      </c>
      <c r="E7" s="127">
        <v>3</v>
      </c>
    </row>
    <row r="8" spans="1:5" s="123" customFormat="1" ht="21.75" customHeight="1">
      <c r="A8" s="128" t="s">
        <v>231</v>
      </c>
      <c r="B8" s="129" t="s">
        <v>152</v>
      </c>
      <c r="C8" s="130">
        <f>C9+C20+C36</f>
        <v>5374542.789999999</v>
      </c>
      <c r="D8" s="130">
        <f>D9+D20+D36</f>
        <v>4572872.6899999995</v>
      </c>
      <c r="E8" s="130">
        <f>E9+E20+E36</f>
        <v>801670.1</v>
      </c>
    </row>
    <row r="9" spans="1:5" s="124" customFormat="1" ht="21.75" customHeight="1">
      <c r="A9" s="131" t="s">
        <v>232</v>
      </c>
      <c r="B9" s="131" t="s">
        <v>142</v>
      </c>
      <c r="C9" s="132">
        <f>SUM(C10:C19)</f>
        <v>4572872.6899999995</v>
      </c>
      <c r="D9" s="132">
        <f>SUM(D10:D19)</f>
        <v>4572872.6899999995</v>
      </c>
      <c r="E9" s="132">
        <f>SUM(E10:E19)</f>
        <v>0</v>
      </c>
    </row>
    <row r="10" spans="1:5" s="122" customFormat="1" ht="21.75" customHeight="1">
      <c r="A10" s="129" t="s">
        <v>233</v>
      </c>
      <c r="B10" s="129" t="s">
        <v>234</v>
      </c>
      <c r="C10" s="130">
        <f aca="true" t="shared" si="0" ref="C10:C19">SUM(D10:E10)</f>
        <v>1409105.04</v>
      </c>
      <c r="D10" s="76">
        <v>1409105.04</v>
      </c>
      <c r="E10" s="133"/>
    </row>
    <row r="11" spans="1:5" s="122" customFormat="1" ht="21.75" customHeight="1">
      <c r="A11" s="129" t="s">
        <v>235</v>
      </c>
      <c r="B11" s="129" t="s">
        <v>236</v>
      </c>
      <c r="C11" s="130">
        <f t="shared" si="0"/>
        <v>728908.8</v>
      </c>
      <c r="D11" s="76">
        <v>728908.8</v>
      </c>
      <c r="E11" s="133"/>
    </row>
    <row r="12" spans="1:5" s="122" customFormat="1" ht="21.75" customHeight="1">
      <c r="A12" s="129" t="s">
        <v>237</v>
      </c>
      <c r="B12" s="129" t="s">
        <v>238</v>
      </c>
      <c r="C12" s="130">
        <f t="shared" si="0"/>
        <v>969492</v>
      </c>
      <c r="D12" s="76">
        <v>969492</v>
      </c>
      <c r="E12" s="133"/>
    </row>
    <row r="13" spans="1:5" s="122" customFormat="1" ht="21.75" customHeight="1">
      <c r="A13" s="129" t="s">
        <v>239</v>
      </c>
      <c r="B13" s="129" t="s">
        <v>240</v>
      </c>
      <c r="C13" s="130">
        <f t="shared" si="0"/>
        <v>0</v>
      </c>
      <c r="D13" s="76">
        <v>0</v>
      </c>
      <c r="E13" s="130"/>
    </row>
    <row r="14" spans="1:5" s="122" customFormat="1" ht="21.75" customHeight="1">
      <c r="A14" s="129" t="s">
        <v>241</v>
      </c>
      <c r="B14" s="129" t="s">
        <v>242</v>
      </c>
      <c r="C14" s="130">
        <f t="shared" si="0"/>
        <v>463920.77</v>
      </c>
      <c r="D14" s="76">
        <v>463920.77</v>
      </c>
      <c r="E14" s="130"/>
    </row>
    <row r="15" spans="1:5" s="122" customFormat="1" ht="21.75" customHeight="1">
      <c r="A15" s="129" t="s">
        <v>243</v>
      </c>
      <c r="B15" s="129" t="s">
        <v>244</v>
      </c>
      <c r="C15" s="130">
        <f t="shared" si="0"/>
        <v>231960.38</v>
      </c>
      <c r="D15" s="76">
        <v>231960.38</v>
      </c>
      <c r="E15" s="130"/>
    </row>
    <row r="16" spans="1:5" s="122" customFormat="1" ht="21.75" customHeight="1">
      <c r="A16" s="129" t="s">
        <v>245</v>
      </c>
      <c r="B16" s="129" t="s">
        <v>246</v>
      </c>
      <c r="C16" s="130">
        <f t="shared" si="0"/>
        <v>223234.89</v>
      </c>
      <c r="D16" s="76">
        <v>223234.89</v>
      </c>
      <c r="E16" s="130"/>
    </row>
    <row r="17" spans="1:5" s="122" customFormat="1" ht="21.75" customHeight="1">
      <c r="A17" s="129" t="s">
        <v>247</v>
      </c>
      <c r="B17" s="129" t="s">
        <v>248</v>
      </c>
      <c r="C17" s="130">
        <f t="shared" si="0"/>
        <v>154969.16999999998</v>
      </c>
      <c r="D17" s="76">
        <v>154969.16999999998</v>
      </c>
      <c r="E17" s="133"/>
    </row>
    <row r="18" spans="1:5" s="122" customFormat="1" ht="21.75" customHeight="1">
      <c r="A18" s="129" t="s">
        <v>249</v>
      </c>
      <c r="B18" s="129" t="s">
        <v>250</v>
      </c>
      <c r="C18" s="130">
        <f t="shared" si="0"/>
        <v>43341.06</v>
      </c>
      <c r="D18" s="76">
        <v>43341.06</v>
      </c>
      <c r="E18" s="133"/>
    </row>
    <row r="19" spans="1:5" s="122" customFormat="1" ht="21.75" customHeight="1">
      <c r="A19" s="129" t="s">
        <v>251</v>
      </c>
      <c r="B19" s="129" t="s">
        <v>252</v>
      </c>
      <c r="C19" s="130">
        <f t="shared" si="0"/>
        <v>347940.57999999996</v>
      </c>
      <c r="D19" s="76">
        <v>347940.57999999996</v>
      </c>
      <c r="E19" s="130"/>
    </row>
    <row r="20" spans="1:5" s="124" customFormat="1" ht="21.75" customHeight="1">
      <c r="A20" s="131" t="s">
        <v>253</v>
      </c>
      <c r="B20" s="131" t="s">
        <v>143</v>
      </c>
      <c r="C20" s="132">
        <f>SUM(C21:C39)</f>
        <v>801670.1</v>
      </c>
      <c r="D20" s="132">
        <f>SUM(D21:D39)</f>
        <v>0</v>
      </c>
      <c r="E20" s="132">
        <f>SUM(E21:E39)</f>
        <v>801670.1</v>
      </c>
    </row>
    <row r="21" spans="1:5" s="122" customFormat="1" ht="21.75" customHeight="1">
      <c r="A21" s="129" t="s">
        <v>254</v>
      </c>
      <c r="B21" s="129" t="s">
        <v>255</v>
      </c>
      <c r="C21" s="130">
        <f aca="true" t="shared" si="1" ref="C21:C35">SUM(D21:E21)</f>
        <v>68700</v>
      </c>
      <c r="D21" s="130"/>
      <c r="E21" s="81">
        <v>68700</v>
      </c>
    </row>
    <row r="22" spans="1:5" s="122" customFormat="1" ht="21.75" customHeight="1">
      <c r="A22" s="129" t="s">
        <v>256</v>
      </c>
      <c r="B22" s="129" t="s">
        <v>257</v>
      </c>
      <c r="C22" s="130">
        <f t="shared" si="1"/>
        <v>8600</v>
      </c>
      <c r="D22" s="130"/>
      <c r="E22" s="81">
        <v>8600</v>
      </c>
    </row>
    <row r="23" spans="1:5" s="122" customFormat="1" ht="21.75" customHeight="1">
      <c r="A23" s="129" t="s">
        <v>258</v>
      </c>
      <c r="B23" s="129" t="s">
        <v>259</v>
      </c>
      <c r="C23" s="130">
        <f t="shared" si="1"/>
        <v>6700</v>
      </c>
      <c r="D23" s="130"/>
      <c r="E23" s="81">
        <v>6700</v>
      </c>
    </row>
    <row r="24" spans="1:5" s="122" customFormat="1" ht="21.75" customHeight="1">
      <c r="A24" s="129" t="s">
        <v>260</v>
      </c>
      <c r="B24" s="129" t="s">
        <v>261</v>
      </c>
      <c r="C24" s="130">
        <f t="shared" si="1"/>
        <v>29400</v>
      </c>
      <c r="D24" s="130"/>
      <c r="E24" s="81">
        <v>29400</v>
      </c>
    </row>
    <row r="25" spans="1:5" s="122" customFormat="1" ht="21.75" customHeight="1">
      <c r="A25" s="129" t="s">
        <v>262</v>
      </c>
      <c r="B25" s="129" t="s">
        <v>263</v>
      </c>
      <c r="C25" s="130">
        <f t="shared" si="1"/>
        <v>51760</v>
      </c>
      <c r="D25" s="130"/>
      <c r="E25" s="81">
        <v>51760</v>
      </c>
    </row>
    <row r="26" spans="1:5" s="122" customFormat="1" ht="21.75" customHeight="1">
      <c r="A26" s="129" t="s">
        <v>264</v>
      </c>
      <c r="B26" s="129" t="s">
        <v>265</v>
      </c>
      <c r="C26" s="130">
        <f t="shared" si="1"/>
        <v>5200</v>
      </c>
      <c r="D26" s="130"/>
      <c r="E26" s="81">
        <v>5200</v>
      </c>
    </row>
    <row r="27" spans="1:5" s="122" customFormat="1" ht="21.75" customHeight="1">
      <c r="A27" s="129" t="s">
        <v>266</v>
      </c>
      <c r="B27" s="129" t="s">
        <v>267</v>
      </c>
      <c r="C27" s="130">
        <f t="shared" si="1"/>
        <v>98200</v>
      </c>
      <c r="D27" s="130"/>
      <c r="E27" s="81">
        <v>98200</v>
      </c>
    </row>
    <row r="28" spans="1:5" s="122" customFormat="1" ht="21.75" customHeight="1">
      <c r="A28" s="129" t="s">
        <v>268</v>
      </c>
      <c r="B28" s="129" t="s">
        <v>269</v>
      </c>
      <c r="C28" s="130">
        <f t="shared" si="1"/>
        <v>15800</v>
      </c>
      <c r="D28" s="130"/>
      <c r="E28" s="81">
        <v>15800</v>
      </c>
    </row>
    <row r="29" spans="1:5" s="122" customFormat="1" ht="21.75" customHeight="1">
      <c r="A29" s="129" t="s">
        <v>270</v>
      </c>
      <c r="B29" s="129" t="s">
        <v>271</v>
      </c>
      <c r="C29" s="130">
        <f t="shared" si="1"/>
        <v>18200</v>
      </c>
      <c r="D29" s="130"/>
      <c r="E29" s="81">
        <v>18200</v>
      </c>
    </row>
    <row r="30" spans="1:5" s="122" customFormat="1" ht="21.75" customHeight="1">
      <c r="A30" s="129" t="s">
        <v>272</v>
      </c>
      <c r="B30" s="129" t="s">
        <v>273</v>
      </c>
      <c r="C30" s="130">
        <f t="shared" si="1"/>
        <v>14240</v>
      </c>
      <c r="D30" s="130"/>
      <c r="E30" s="81">
        <v>14240</v>
      </c>
    </row>
    <row r="31" spans="1:5" s="122" customFormat="1" ht="21.75" customHeight="1">
      <c r="A31" s="129" t="s">
        <v>274</v>
      </c>
      <c r="B31" s="129" t="s">
        <v>275</v>
      </c>
      <c r="C31" s="130">
        <f t="shared" si="1"/>
        <v>24560</v>
      </c>
      <c r="D31" s="130"/>
      <c r="E31" s="81">
        <v>24560</v>
      </c>
    </row>
    <row r="32" spans="1:5" s="122" customFormat="1" ht="21.75" customHeight="1">
      <c r="A32" s="129" t="s">
        <v>276</v>
      </c>
      <c r="B32" s="129" t="s">
        <v>189</v>
      </c>
      <c r="C32" s="130">
        <f t="shared" si="1"/>
        <v>57990.1</v>
      </c>
      <c r="D32" s="130"/>
      <c r="E32" s="81">
        <v>57990.1</v>
      </c>
    </row>
    <row r="33" spans="1:5" s="122" customFormat="1" ht="21.75" customHeight="1">
      <c r="A33" s="129">
        <v>30229</v>
      </c>
      <c r="B33" s="129" t="s">
        <v>277</v>
      </c>
      <c r="C33" s="130">
        <f t="shared" si="1"/>
        <v>0</v>
      </c>
      <c r="D33" s="130"/>
      <c r="E33" s="81">
        <v>0</v>
      </c>
    </row>
    <row r="34" spans="1:5" s="122" customFormat="1" ht="21.75" customHeight="1">
      <c r="A34" s="129" t="s">
        <v>278</v>
      </c>
      <c r="B34" s="129" t="s">
        <v>279</v>
      </c>
      <c r="C34" s="130">
        <f t="shared" si="1"/>
        <v>222600</v>
      </c>
      <c r="D34" s="130"/>
      <c r="E34" s="81">
        <v>222600</v>
      </c>
    </row>
    <row r="35" spans="1:5" s="122" customFormat="1" ht="21.75" customHeight="1">
      <c r="A35" s="129" t="s">
        <v>280</v>
      </c>
      <c r="B35" s="129" t="s">
        <v>281</v>
      </c>
      <c r="C35" s="130">
        <f t="shared" si="1"/>
        <v>179720</v>
      </c>
      <c r="D35" s="130"/>
      <c r="E35" s="81">
        <v>179720</v>
      </c>
    </row>
    <row r="36" spans="1:5" s="124" customFormat="1" ht="21.75" customHeight="1">
      <c r="A36" s="131" t="s">
        <v>282</v>
      </c>
      <c r="B36" s="131" t="s">
        <v>144</v>
      </c>
      <c r="C36" s="132">
        <f>SUM(C37:C39)</f>
        <v>0</v>
      </c>
      <c r="D36" s="132">
        <f>SUM(D37:D39)</f>
        <v>0</v>
      </c>
      <c r="E36" s="132">
        <f>SUM(E37:E39)</f>
        <v>0</v>
      </c>
    </row>
    <row r="37" spans="1:5" s="122" customFormat="1" ht="21.75" customHeight="1">
      <c r="A37" s="129" t="s">
        <v>283</v>
      </c>
      <c r="B37" s="129" t="s">
        <v>284</v>
      </c>
      <c r="C37" s="130">
        <f aca="true" t="shared" si="2" ref="C37:C39">SUM(D37:E37)</f>
        <v>0</v>
      </c>
      <c r="D37" s="130"/>
      <c r="E37" s="130"/>
    </row>
    <row r="38" spans="1:5" s="122" customFormat="1" ht="21.75" customHeight="1">
      <c r="A38" s="129" t="s">
        <v>285</v>
      </c>
      <c r="B38" s="129" t="s">
        <v>286</v>
      </c>
      <c r="C38" s="130">
        <f t="shared" si="2"/>
        <v>0</v>
      </c>
      <c r="D38" s="130"/>
      <c r="E38" s="130"/>
    </row>
    <row r="39" spans="1:5" s="122" customFormat="1" ht="21.75" customHeight="1">
      <c r="A39" s="129" t="s">
        <v>287</v>
      </c>
      <c r="B39" s="129" t="s">
        <v>288</v>
      </c>
      <c r="C39" s="130">
        <f t="shared" si="2"/>
        <v>0</v>
      </c>
      <c r="D39" s="130"/>
      <c r="E39" s="130"/>
    </row>
    <row r="40" s="122" customFormat="1" ht="14.25" customHeight="1"/>
    <row r="41" spans="2:5" s="122" customFormat="1" ht="14.25" customHeight="1">
      <c r="B41" s="125"/>
      <c r="C41" s="134"/>
      <c r="D41" s="134"/>
      <c r="E41" s="134"/>
    </row>
    <row r="42" spans="218:247" s="122" customFormat="1" ht="14.25"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218:247" s="122" customFormat="1" ht="14.25"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218:247" s="122" customFormat="1" ht="14.25"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218:247" s="122" customFormat="1" ht="14.25"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218:247" s="122" customFormat="1" ht="14.25"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218:247" s="122" customFormat="1" ht="14.25"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218:247" s="122" customFormat="1" ht="14.25"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218:247" s="122" customFormat="1" ht="14.25"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218:247" s="122" customFormat="1" ht="14.25"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218:247" s="122" customFormat="1" ht="14.25"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218:247" s="122" customFormat="1" ht="14.25"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218:247" s="122" customFormat="1" ht="14.25"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218:247" s="122" customFormat="1" ht="14.25"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218:247" s="122" customFormat="1" ht="14.25"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218:247" s="122" customFormat="1" ht="14.25"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218:247" s="122" customFormat="1" ht="14.25"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218:247" s="122" customFormat="1" ht="14.25"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218:247" s="122" customFormat="1" ht="14.25"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218:247" s="122" customFormat="1" ht="14.25"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218:247" s="122" customFormat="1" ht="14.25"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218:247" s="122" customFormat="1" ht="14.25"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218:247" s="122" customFormat="1" ht="14.25"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218:247" s="122" customFormat="1" ht="14.25"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218:247" s="122" customFormat="1" ht="14.25"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218:247" s="122" customFormat="1" ht="14.25"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218:247" s="122" customFormat="1" ht="14.25"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218:247" s="122" customFormat="1" ht="14.25"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218:247" s="122" customFormat="1" ht="14.25"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218:247" s="122" customFormat="1" ht="14.25"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218:247" s="122" customFormat="1" ht="14.25"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218:247" s="122" customFormat="1" ht="14.25"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218:247" s="122" customFormat="1" ht="14.25"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218:247" s="122" customFormat="1" ht="14.25"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218:247" s="122" customFormat="1" ht="14.25"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218:247" s="122" customFormat="1" ht="14.25"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218:247" s="122" customFormat="1" ht="14.25"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218:247" s="122" customFormat="1" ht="14.25"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218:247" s="122" customFormat="1" ht="14.25"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218:247" s="122" customFormat="1" ht="14.25"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218:247" s="122" customFormat="1" ht="14.25"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218:247" s="122" customFormat="1" ht="14.25"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218:247" s="122" customFormat="1" ht="14.25"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218:247" s="122" customFormat="1" ht="14.25"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218:247" s="122" customFormat="1" ht="14.25"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218:247" s="122" customFormat="1" ht="14.25"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218:247" s="122" customFormat="1" ht="14.25"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218:247" s="122" customFormat="1" ht="14.25"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218:247" s="122" customFormat="1" ht="14.25"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218:247" s="122" customFormat="1" ht="14.25"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218:247" s="122" customFormat="1" ht="14.25"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218:247" s="122" customFormat="1" ht="14.25"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218:247" s="122" customFormat="1" ht="14.25"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1"/>
      <c r="B1" s="101"/>
      <c r="C1" s="101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1"/>
      <c r="S1" s="101"/>
      <c r="T1" s="117" t="s">
        <v>289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</row>
    <row r="2" spans="1:245" ht="19.5" customHeight="1">
      <c r="A2" s="104" t="s">
        <v>290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</row>
    <row r="3" spans="1:245" ht="18" customHeight="1">
      <c r="A3" s="106"/>
      <c r="B3" s="106"/>
      <c r="C3" s="106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1"/>
      <c r="S3" s="101"/>
      <c r="T3" s="118" t="s">
        <v>9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</row>
    <row r="4" spans="1:245" ht="18" customHeight="1">
      <c r="A4" s="56" t="s">
        <v>75</v>
      </c>
      <c r="B4" s="56"/>
      <c r="C4" s="78"/>
      <c r="D4" s="63" t="s">
        <v>76</v>
      </c>
      <c r="E4" s="59" t="s">
        <v>291</v>
      </c>
      <c r="F4" s="61" t="s">
        <v>292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spans="1:245" ht="15.75" customHeight="1">
      <c r="A5" s="62" t="s">
        <v>79</v>
      </c>
      <c r="B5" s="62" t="s">
        <v>80</v>
      </c>
      <c r="C5" s="63" t="s">
        <v>81</v>
      </c>
      <c r="D5" s="109"/>
      <c r="E5" s="59"/>
      <c r="F5" s="63" t="s">
        <v>88</v>
      </c>
      <c r="G5" s="110" t="s">
        <v>140</v>
      </c>
      <c r="H5" s="111"/>
      <c r="I5" s="111"/>
      <c r="J5" s="111"/>
      <c r="K5" s="115" t="s">
        <v>141</v>
      </c>
      <c r="L5" s="115"/>
      <c r="M5" s="115"/>
      <c r="N5" s="115"/>
      <c r="O5" s="115"/>
      <c r="P5" s="115"/>
      <c r="Q5" s="115"/>
      <c r="R5" s="115"/>
      <c r="S5" s="115"/>
      <c r="T5" s="11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</row>
    <row r="6" spans="1:245" ht="43.5" customHeight="1">
      <c r="A6" s="65"/>
      <c r="B6" s="65"/>
      <c r="C6" s="68"/>
      <c r="D6" s="112"/>
      <c r="E6" s="67"/>
      <c r="F6" s="68"/>
      <c r="G6" s="60" t="s">
        <v>91</v>
      </c>
      <c r="H6" s="113" t="s">
        <v>142</v>
      </c>
      <c r="I6" s="113" t="s">
        <v>143</v>
      </c>
      <c r="J6" s="113" t="s">
        <v>144</v>
      </c>
      <c r="K6" s="71" t="s">
        <v>91</v>
      </c>
      <c r="L6" s="71" t="s">
        <v>142</v>
      </c>
      <c r="M6" s="71" t="s">
        <v>143</v>
      </c>
      <c r="N6" s="71" t="s">
        <v>144</v>
      </c>
      <c r="O6" s="116" t="s">
        <v>176</v>
      </c>
      <c r="P6" s="116" t="s">
        <v>177</v>
      </c>
      <c r="Q6" s="116" t="s">
        <v>178</v>
      </c>
      <c r="R6" s="116" t="s">
        <v>179</v>
      </c>
      <c r="S6" s="67" t="s">
        <v>180</v>
      </c>
      <c r="T6" s="67" t="s">
        <v>151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</row>
    <row r="7" spans="1:245" ht="19.5" customHeight="1">
      <c r="A7" s="65" t="s">
        <v>97</v>
      </c>
      <c r="B7" s="65" t="s">
        <v>97</v>
      </c>
      <c r="C7" s="65" t="s">
        <v>97</v>
      </c>
      <c r="D7" s="65" t="s">
        <v>97</v>
      </c>
      <c r="E7" s="65" t="s">
        <v>97</v>
      </c>
      <c r="F7" s="65">
        <v>1</v>
      </c>
      <c r="G7" s="65">
        <f aca="true" t="shared" si="0" ref="G7:T7">F7+1</f>
        <v>2</v>
      </c>
      <c r="H7" s="65">
        <f t="shared" si="0"/>
        <v>3</v>
      </c>
      <c r="I7" s="65">
        <f t="shared" si="0"/>
        <v>4</v>
      </c>
      <c r="J7" s="65">
        <f t="shared" si="0"/>
        <v>5</v>
      </c>
      <c r="K7" s="65">
        <f t="shared" si="0"/>
        <v>6</v>
      </c>
      <c r="L7" s="65">
        <f t="shared" si="0"/>
        <v>7</v>
      </c>
      <c r="M7" s="65">
        <f t="shared" si="0"/>
        <v>8</v>
      </c>
      <c r="N7" s="65">
        <f t="shared" si="0"/>
        <v>9</v>
      </c>
      <c r="O7" s="65">
        <f t="shared" si="0"/>
        <v>10</v>
      </c>
      <c r="P7" s="65">
        <f t="shared" si="0"/>
        <v>11</v>
      </c>
      <c r="Q7" s="65">
        <f t="shared" si="0"/>
        <v>12</v>
      </c>
      <c r="R7" s="65">
        <f t="shared" si="0"/>
        <v>13</v>
      </c>
      <c r="S7" s="65">
        <f t="shared" si="0"/>
        <v>14</v>
      </c>
      <c r="T7" s="65">
        <f t="shared" si="0"/>
        <v>15</v>
      </c>
      <c r="U7" s="119"/>
      <c r="V7" s="1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</row>
    <row r="8" spans="1:245" ht="19.5" customHeight="1">
      <c r="A8" s="86"/>
      <c r="B8" s="87"/>
      <c r="C8" s="114"/>
      <c r="D8" s="85"/>
      <c r="E8" s="72"/>
      <c r="F8" s="8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21"/>
      <c r="V8" s="12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</cp:lastModifiedBy>
  <dcterms:created xsi:type="dcterms:W3CDTF">2020-02-10T03:07:52Z</dcterms:created>
  <dcterms:modified xsi:type="dcterms:W3CDTF">2021-05-26T02:19:33Z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0CE1A65B392B46558C202B8C089E5AED</vt:lpwstr>
  </property>
</Properties>
</file>